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externalReferences>
    <externalReference r:id="rId13"/>
  </externalReferences>
  <definedNames>
    <definedName name="_1_Доля">'Атрибуты товара'!$A$4:$A$535</definedName>
    <definedName name="_xlnm._FilterDatabase" localSheetId="0" hidden="1">'Догосрочный План Закупок'!$A$8:$AR$27</definedName>
    <definedName name="атр">'Атрибуты товара'!$A$4:$A$535</definedName>
    <definedName name="атрибут">#REF!</definedName>
    <definedName name="атрибуты" localSheetId="0">'Атрибуты товара'!#REF!</definedName>
    <definedName name="бюджет">[1]бюджет!$A$9:$A$10</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Закупок'!$A$1:$AR$28</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9" i="18" l="1"/>
  <c r="AH27" i="18"/>
  <c r="AH26" i="18"/>
  <c r="AH25" i="18"/>
  <c r="AI25" i="18" s="1"/>
  <c r="AG25" i="18"/>
  <c r="AA24" i="18"/>
  <c r="X24" i="18"/>
  <c r="U24" i="18"/>
  <c r="AA23" i="18"/>
  <c r="X23" i="18"/>
  <c r="U23" i="18"/>
  <c r="AA22" i="18"/>
  <c r="X22" i="18"/>
  <c r="U22" i="18"/>
  <c r="AA21" i="18"/>
  <c r="AH21" i="18" s="1"/>
  <c r="AI21" i="18" s="1"/>
  <c r="X21" i="18"/>
  <c r="U21" i="18"/>
  <c r="AA20" i="18"/>
  <c r="X20" i="18"/>
  <c r="U20" i="18"/>
  <c r="AA19" i="18"/>
  <c r="X19" i="18"/>
  <c r="U19" i="18"/>
  <c r="AH19" i="18" s="1"/>
  <c r="AI19" i="18" s="1"/>
  <c r="AA18" i="18"/>
  <c r="X18" i="18"/>
  <c r="U18" i="18"/>
  <c r="AH17" i="18"/>
  <c r="AI17" i="18" s="1"/>
  <c r="AA17" i="18"/>
  <c r="X17" i="18"/>
  <c r="U17" i="18"/>
  <c r="AA16" i="18"/>
  <c r="X16" i="18"/>
  <c r="U16" i="18"/>
  <c r="AA15" i="18"/>
  <c r="X15" i="18"/>
  <c r="U15" i="18"/>
  <c r="AI9" i="18"/>
  <c r="AH22" i="18" l="1"/>
  <c r="AI22" i="18" s="1"/>
  <c r="AH24" i="18"/>
  <c r="AI24" i="18" s="1"/>
  <c r="AH16" i="18"/>
  <c r="AI16" i="18" s="1"/>
  <c r="AH23" i="18"/>
  <c r="AI23" i="18" s="1"/>
  <c r="AH15" i="18"/>
  <c r="AI15" i="18" s="1"/>
  <c r="AH18" i="18"/>
  <c r="AI18" i="18" s="1"/>
  <c r="AH20" i="18"/>
  <c r="AI20" i="18" s="1"/>
  <c r="AG14" i="18"/>
  <c r="AD14" i="18"/>
  <c r="AA14" i="18"/>
  <c r="X14" i="18"/>
  <c r="U14" i="18"/>
  <c r="AG13" i="18"/>
  <c r="AD13" i="18"/>
  <c r="AA13" i="18"/>
  <c r="X13" i="18"/>
  <c r="U13" i="18"/>
  <c r="AG12" i="18"/>
  <c r="AD12" i="18"/>
  <c r="AA12" i="18"/>
  <c r="X12" i="18"/>
  <c r="U12" i="18"/>
  <c r="AH12" i="18" l="1"/>
  <c r="AI12" i="18" s="1"/>
  <c r="AH13" i="18"/>
  <c r="AI13" i="18" s="1"/>
  <c r="AH14" i="18"/>
  <c r="AI14" i="18" s="1"/>
  <c r="AH10" i="18" l="1"/>
  <c r="AI10" i="18"/>
  <c r="AI26" i="18" l="1"/>
  <c r="AI27" i="18" l="1"/>
</calcChain>
</file>

<file path=xl/sharedStrings.xml><?xml version="1.0" encoding="utf-8"?>
<sst xmlns="http://schemas.openxmlformats.org/spreadsheetml/2006/main" count="1943" uniqueCount="1565">
  <si>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</si>
  <si>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</si>
  <si>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</si>
  <si>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</si>
  <si>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</si>
  <si>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</si>
  <si>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</si>
  <si>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</si>
  <si>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</si>
  <si>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</si>
  <si>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</si>
  <si>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</si>
  <si>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</si>
  <si>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</si>
  <si>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</si>
  <si>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</si>
  <si>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</si>
  <si>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</si>
  <si>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</si>
  <si>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</si>
  <si>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</si>
  <si>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</si>
  <si>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</si>
  <si>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</si>
  <si>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</si>
  <si>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</si>
  <si>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</si>
  <si>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</si>
  <si>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</si>
  <si>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</si>
  <si>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</si>
  <si>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</si>
  <si>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</si>
  <si>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</si>
  <si>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</si>
  <si>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</si>
  <si>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</si>
  <si>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</si>
  <si>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</si>
  <si>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</si>
  <si>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</si>
  <si>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</si>
  <si>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</si>
  <si>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</si>
  <si>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</si>
  <si>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</si>
  <si>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</si>
  <si>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</si>
  <si>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</si>
  <si>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</si>
  <si>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</si>
  <si>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</si>
  <si>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</si>
  <si>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</si>
  <si>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</si>
  <si>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</si>
  <si>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</si>
  <si>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</si>
  <si>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</si>
  <si>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</si>
  <si>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</si>
  <si>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</si>
  <si>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</si>
  <si>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</si>
  <si>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</si>
  <si>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</si>
  <si>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</si>
  <si>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</si>
  <si>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</si>
  <si>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</si>
  <si>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</si>
  <si>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</si>
  <si>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</si>
  <si>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</si>
  <si>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</si>
  <si>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</si>
  <si>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</si>
  <si>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</si>
  <si>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</si>
  <si>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</si>
  <si>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</si>
  <si>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</si>
  <si>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</si>
  <si>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</si>
  <si>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</si>
  <si>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</si>
  <si>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</si>
  <si>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</si>
  <si>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</si>
  <si>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</si>
  <si>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</si>
  <si>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</si>
  <si>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</si>
  <si>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</si>
  <si>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</si>
  <si>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</si>
  <si>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</si>
  <si>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</si>
  <si>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</si>
  <si>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</si>
  <si>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</si>
  <si>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</si>
  <si>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</si>
  <si>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</si>
  <si>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</si>
  <si>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</si>
  <si>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</si>
  <si>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</si>
  <si>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</si>
  <si>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</si>
  <si>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</si>
  <si>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</si>
  <si>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</si>
  <si>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</si>
  <si>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</si>
  <si>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</si>
  <si>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</si>
  <si>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</si>
  <si>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</si>
  <si>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</si>
  <si>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</si>
  <si>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</si>
  <si>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</si>
  <si>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</si>
  <si>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</si>
  <si>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</si>
  <si>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</si>
  <si>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</si>
  <si>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</si>
  <si>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</si>
  <si>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</si>
  <si>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</si>
  <si>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</si>
  <si>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</si>
  <si>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</si>
  <si>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</si>
  <si>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</si>
  <si>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</si>
  <si>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</si>
  <si>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</si>
  <si>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</si>
  <si>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</si>
  <si>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</si>
  <si>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</si>
  <si>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</si>
  <si>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</si>
  <si>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</si>
  <si>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</si>
  <si>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</si>
  <si>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</si>
  <si>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</si>
  <si>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</si>
  <si>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</si>
  <si>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</si>
  <si>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</si>
  <si>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</si>
  <si>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</si>
  <si>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</si>
  <si>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</si>
  <si>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</si>
  <si>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</si>
  <si>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</si>
  <si>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</si>
  <si>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</si>
  <si>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</si>
  <si>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</si>
  <si>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</si>
  <si>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</si>
  <si>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</si>
  <si>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</si>
  <si>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</si>
  <si>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</si>
  <si>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</si>
  <si>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</si>
  <si>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</si>
  <si>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</si>
  <si>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</si>
  <si>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</si>
  <si>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</si>
  <si>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</si>
  <si>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</si>
  <si>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</si>
  <si>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</si>
  <si>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</si>
  <si>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</si>
  <si>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</si>
  <si>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</si>
  <si>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</si>
  <si>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</si>
  <si>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</si>
  <si>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</si>
  <si>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</si>
  <si>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</si>
  <si>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</si>
  <si>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</si>
  <si>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</si>
  <si>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</si>
  <si>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</si>
  <si>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</si>
  <si>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</si>
  <si>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</si>
  <si>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</si>
  <si>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</si>
  <si>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</si>
  <si>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</si>
  <si>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</si>
  <si>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</si>
  <si>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</si>
  <si>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</si>
  <si>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</si>
  <si>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</si>
  <si>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</si>
  <si>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</si>
  <si>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</si>
  <si>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</si>
  <si>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</si>
  <si>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</si>
  <si>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</si>
  <si>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</si>
  <si>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</si>
  <si>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</si>
  <si>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</si>
  <si>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</si>
  <si>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</si>
  <si>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</si>
  <si>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</si>
  <si>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</si>
  <si>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</si>
  <si>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</si>
  <si>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</si>
  <si>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</si>
  <si>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</si>
  <si>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</si>
  <si>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</si>
  <si>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</si>
  <si>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</si>
  <si>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</si>
  <si>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</si>
  <si>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</si>
  <si>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</si>
  <si>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</si>
  <si>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</si>
  <si>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</si>
  <si>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</si>
  <si>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</si>
  <si>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</si>
  <si>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</si>
  <si>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</si>
  <si>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</si>
  <si>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</si>
  <si>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</si>
  <si>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</si>
  <si>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</si>
  <si>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</si>
  <si>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</si>
  <si>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</si>
  <si>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</si>
  <si>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</si>
  <si>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</si>
  <si>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</si>
  <si>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</si>
  <si>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</si>
  <si>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</si>
  <si>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</si>
  <si>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</si>
  <si>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</si>
  <si>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</si>
  <si>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</si>
  <si>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</si>
  <si>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</si>
  <si>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</si>
  <si>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</si>
  <si>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</si>
  <si>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</si>
  <si>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</si>
  <si>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</si>
  <si>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</si>
  <si>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</si>
  <si>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</si>
  <si>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</si>
  <si>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</si>
  <si>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</si>
  <si>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</si>
  <si>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</si>
  <si>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</si>
  <si>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</si>
  <si>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</si>
  <si>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</si>
  <si>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</si>
  <si>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</si>
  <si>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</si>
  <si>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</si>
  <si>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</si>
  <si>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</si>
  <si>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</si>
  <si>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</si>
  <si>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</si>
  <si>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</si>
  <si>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</si>
  <si>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</si>
  <si>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</si>
  <si>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</si>
  <si>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</si>
  <si>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</si>
  <si>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</si>
  <si>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</si>
  <si>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</si>
  <si>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</si>
  <si>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</si>
  <si>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</si>
  <si>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</si>
  <si>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</si>
  <si>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</si>
  <si>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</si>
  <si>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</si>
  <si>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</si>
  <si>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</si>
  <si>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</si>
  <si>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</si>
  <si>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</si>
  <si>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</si>
  <si>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</si>
  <si>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</si>
  <si>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</si>
  <si>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</si>
  <si>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</si>
  <si>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</si>
  <si>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</si>
  <si>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</si>
  <si>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</si>
  <si>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</si>
  <si>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</si>
  <si>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</si>
  <si>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</si>
  <si>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</si>
  <si>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</si>
  <si>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</si>
  <si>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</si>
  <si>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</si>
  <si>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</si>
  <si>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</si>
  <si>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</si>
  <si>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</si>
  <si>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</si>
  <si>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</si>
  <si>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</si>
  <si>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</si>
  <si>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</si>
  <si>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</si>
  <si>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</si>
  <si>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</si>
  <si>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</si>
  <si>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</si>
  <si>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</si>
  <si>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</si>
  <si>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</si>
  <si>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</si>
  <si>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</si>
  <si>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</si>
  <si>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</si>
  <si>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</si>
  <si>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</si>
  <si>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</si>
  <si>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</si>
  <si>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</si>
  <si>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</si>
  <si>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</si>
  <si>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</si>
  <si>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</si>
  <si>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</si>
  <si>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</si>
  <si>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</si>
  <si>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</si>
  <si>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</si>
  <si>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</si>
  <si>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</si>
  <si>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</si>
  <si>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</si>
  <si>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</si>
  <si>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</si>
  <si>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</si>
  <si>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</si>
  <si>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</si>
  <si>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</si>
  <si>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</si>
  <si>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</si>
  <si>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</si>
  <si>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</si>
  <si>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</si>
  <si>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</si>
  <si>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</si>
  <si>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</si>
  <si>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</si>
  <si>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</si>
  <si>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</si>
  <si>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</si>
  <si>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</si>
  <si>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</si>
  <si>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</si>
  <si>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</si>
  <si>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</si>
  <si>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</si>
  <si>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</si>
  <si>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</si>
  <si>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</si>
  <si>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</si>
  <si>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</si>
  <si>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</si>
  <si>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</si>
  <si>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</si>
  <si>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</si>
  <si>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</si>
  <si>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</si>
  <si>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</si>
  <si>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</si>
  <si>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</si>
  <si>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</si>
  <si>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</si>
  <si>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</si>
  <si>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</si>
  <si>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</si>
  <si>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</si>
  <si>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</si>
  <si>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</si>
  <si>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</si>
  <si>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</si>
  <si>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</si>
  <si>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</si>
  <si>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</si>
  <si>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</si>
  <si>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</si>
  <si>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</si>
  <si>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</si>
  <si>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</si>
  <si>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</si>
  <si>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</si>
  <si>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</si>
  <si>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</si>
  <si>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</si>
  <si>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</si>
  <si>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</si>
  <si>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</si>
  <si>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</si>
  <si>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</si>
  <si>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</si>
  <si>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</si>
  <si>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</si>
  <si>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</si>
  <si>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</si>
  <si>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</si>
  <si>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</si>
  <si>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</si>
  <si>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</si>
  <si>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</si>
  <si>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</si>
  <si>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</si>
  <si>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</si>
  <si>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</si>
  <si>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</si>
  <si>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</si>
  <si>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</si>
  <si>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</si>
  <si>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</si>
  <si>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</si>
  <si>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</si>
  <si>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</si>
  <si>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</si>
  <si>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</si>
  <si>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</si>
  <si>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</si>
  <si>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</si>
  <si>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</si>
  <si>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</si>
  <si>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</si>
  <si>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</si>
  <si>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</si>
  <si>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</si>
  <si>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</si>
  <si>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</si>
  <si>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</si>
  <si>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</si>
  <si>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</si>
  <si>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</si>
  <si>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</si>
  <si>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</si>
  <si>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</si>
  <si>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</si>
  <si>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</si>
  <si>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</si>
  <si>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</si>
  <si>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</si>
  <si>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</si>
  <si>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</si>
  <si>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</si>
  <si>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</si>
  <si>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</si>
  <si>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</si>
  <si>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</si>
  <si>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</si>
  <si>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</si>
  <si>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</si>
  <si>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</si>
  <si>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</si>
  <si>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</si>
  <si>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</si>
  <si>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</si>
  <si>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</si>
  <si>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</si>
  <si>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</si>
  <si>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</si>
  <si>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</si>
  <si>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</si>
  <si>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</si>
  <si>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</si>
  <si>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</si>
  <si>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</si>
  <si>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</si>
  <si>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</si>
  <si>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</si>
  <si>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</si>
  <si>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</si>
  <si>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</si>
  <si>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</si>
  <si>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</si>
  <si>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</si>
  <si>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</si>
  <si>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</si>
  <si>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</si>
  <si>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</si>
  <si>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</si>
  <si>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</si>
  <si>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</si>
  <si>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</si>
  <si>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</si>
  <si>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</si>
  <si>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</si>
  <si>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</si>
  <si>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</si>
  <si>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</si>
  <si>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</si>
  <si>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</si>
  <si>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</si>
  <si>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</si>
  <si>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</si>
  <si>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</si>
  <si>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</si>
  <si>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</si>
  <si>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</si>
  <si>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</si>
  <si>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</si>
  <si>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</si>
  <si>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</si>
  <si>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</si>
  <si>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</si>
  <si>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</si>
  <si>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</si>
  <si>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</si>
  <si>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</si>
  <si>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</si>
  <si>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</si>
  <si>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</si>
  <si>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</si>
  <si>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</si>
  <si>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</si>
  <si>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</si>
  <si>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</si>
  <si>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</si>
  <si>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</si>
  <si>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</si>
  <si>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</si>
  <si>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</si>
  <si>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</si>
  <si>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</si>
  <si>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</si>
  <si>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</si>
  <si>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</si>
  <si>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</si>
  <si>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</si>
  <si>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</si>
  <si>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</si>
  <si>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</si>
  <si>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</si>
  <si>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</si>
  <si>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</si>
  <si>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</si>
  <si>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</si>
  <si>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</si>
  <si>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</si>
  <si>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</si>
  <si>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</si>
  <si>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</si>
  <si>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</si>
  <si>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</si>
  <si>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</si>
  <si>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</si>
  <si>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</si>
  <si>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</si>
  <si>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</si>
  <si>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</si>
  <si>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</si>
  <si>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</si>
  <si>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</si>
  <si>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</si>
  <si>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</si>
  <si>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</si>
  <si>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</si>
  <si>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</si>
  <si>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</si>
  <si>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</si>
  <si>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</si>
  <si>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</si>
  <si>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</si>
  <si>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</si>
  <si>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</si>
  <si>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</si>
  <si>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</si>
  <si>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</si>
  <si>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</si>
  <si>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</si>
  <si>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</si>
  <si>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</si>
  <si>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</si>
  <si>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</si>
  <si>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</si>
  <si>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</si>
  <si>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</si>
  <si>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</si>
  <si>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</si>
  <si>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</si>
  <si>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</si>
  <si>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</si>
  <si>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</si>
  <si>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</si>
  <si>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</si>
  <si>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</si>
  <si>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</si>
  <si>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</si>
  <si>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</si>
  <si>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</si>
  <si>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</si>
  <si>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</si>
  <si>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</si>
  <si>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</si>
  <si>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</si>
  <si>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</si>
  <si>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</si>
  <si>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</si>
  <si>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</si>
  <si>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</si>
  <si>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</si>
  <si>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</si>
  <si>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</si>
  <si>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</si>
  <si>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</si>
  <si>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</si>
  <si>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</si>
  <si>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</si>
  <si>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</si>
  <si>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</si>
  <si>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</si>
  <si>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</si>
  <si>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</si>
  <si>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</si>
  <si>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</si>
  <si>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</si>
  <si>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</si>
  <si>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</si>
  <si>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</si>
  <si>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</si>
  <si>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</si>
  <si>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</si>
  <si>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</si>
  <si>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</si>
  <si>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</si>
  <si>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</si>
  <si>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</si>
  <si>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</si>
  <si>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</si>
  <si>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</si>
  <si>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</si>
  <si>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</si>
  <si>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</si>
  <si>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</si>
  <si>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</si>
  <si>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</si>
  <si>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</si>
  <si>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</si>
  <si>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</si>
  <si>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</si>
  <si>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</si>
  <si>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</si>
  <si>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</si>
  <si>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</si>
  <si>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</si>
  <si>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</si>
  <si>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</si>
  <si>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</si>
  <si>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</si>
  <si>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</si>
  <si>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</si>
  <si>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</si>
  <si>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</si>
  <si>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</si>
  <si>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</si>
  <si>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</si>
  <si>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</si>
  <si>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</si>
  <si>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</si>
  <si>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</si>
  <si>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</si>
  <si>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</si>
  <si>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</si>
  <si>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</si>
  <si>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</si>
  <si>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</si>
  <si>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</si>
  <si>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</si>
  <si>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</si>
  <si>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</si>
  <si>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</si>
  <si>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</si>
  <si>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</si>
  <si>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</si>
  <si>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</si>
  <si>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</si>
  <si>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</si>
  <si>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</si>
  <si>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</si>
  <si>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</si>
  <si>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</si>
  <si>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</si>
  <si>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</si>
  <si>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</si>
  <si>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</si>
  <si>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</si>
  <si>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</si>
  <si>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</si>
  <si>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</si>
  <si>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</si>
  <si>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</si>
  <si>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</si>
  <si>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</si>
  <si>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</si>
  <si>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</si>
  <si>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</si>
  <si>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</si>
  <si>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</si>
  <si>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</si>
  <si>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</si>
  <si>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</si>
  <si>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</si>
  <si>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</si>
  <si>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</si>
  <si>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</si>
  <si>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</si>
  <si>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</si>
  <si>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</si>
  <si>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</si>
  <si>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</si>
  <si>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</si>
  <si>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</si>
  <si>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</si>
  <si>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</si>
  <si>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</si>
  <si>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</si>
  <si>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</si>
  <si>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</si>
  <si>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</si>
  <si>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</si>
  <si>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</si>
  <si>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</si>
  <si>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</si>
  <si>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</si>
  <si>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</si>
  <si>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</si>
  <si>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</si>
  <si>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</si>
  <si>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</si>
  <si>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</si>
  <si>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</si>
  <si>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</si>
  <si>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</si>
  <si>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</si>
  <si>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</si>
  <si>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</si>
  <si>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</si>
  <si>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</si>
  <si>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</si>
  <si>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</si>
  <si>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</si>
  <si>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</si>
  <si>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</si>
  <si>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</si>
  <si>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</si>
  <si>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</si>
  <si>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</si>
  <si>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</si>
  <si>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</si>
  <si>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</si>
  <si>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</si>
  <si>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</si>
  <si>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</si>
  <si>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</si>
  <si>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</si>
  <si>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</si>
  <si>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</si>
  <si>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</si>
  <si>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</si>
  <si>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</si>
  <si>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</si>
  <si>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</si>
  <si>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</si>
  <si>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</si>
  <si>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</si>
  <si>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</si>
  <si>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</si>
  <si>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</si>
  <si>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</si>
  <si>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</si>
  <si>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</si>
  <si>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</si>
  <si>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</si>
  <si>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</si>
  <si>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</si>
  <si>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</si>
  <si>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</si>
  <si>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</si>
  <si>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</si>
  <si>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</si>
  <si>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</si>
  <si>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</si>
  <si>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</si>
  <si>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</si>
  <si>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</si>
  <si>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</si>
  <si>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</si>
  <si>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</si>
  <si>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</si>
  <si>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</si>
  <si>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</si>
  <si>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</si>
  <si>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</si>
  <si>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</si>
  <si>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</si>
  <si>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</si>
  <si>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</si>
  <si>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</si>
  <si>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</si>
  <si>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</si>
  <si>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</si>
  <si>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</si>
  <si>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</si>
  <si>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</si>
  <si>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</si>
  <si>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</si>
  <si>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</si>
  <si>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</si>
  <si>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</si>
  <si>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</si>
  <si>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</si>
  <si>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</si>
  <si>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</si>
  <si>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</si>
  <si>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</si>
  <si>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</si>
  <si>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</si>
  <si>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</si>
  <si>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</si>
  <si>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</si>
  <si>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</si>
  <si>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</si>
  <si>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</si>
  <si>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</si>
  <si>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</si>
  <si>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</si>
  <si>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</si>
  <si>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</si>
  <si>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</si>
  <si>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</si>
  <si>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</si>
  <si>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</si>
  <si>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</si>
  <si>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</si>
  <si>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</si>
  <si>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</si>
  <si>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</si>
  <si>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</si>
  <si>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</si>
  <si>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</si>
  <si>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</si>
  <si>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</si>
  <si>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</si>
  <si>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</si>
  <si>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</si>
  <si>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</si>
  <si>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</si>
  <si>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</si>
  <si>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</si>
  <si>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</si>
  <si>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</si>
  <si>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</si>
  <si>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</si>
  <si>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</si>
  <si>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</si>
  <si>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</si>
  <si>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</si>
  <si>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</si>
  <si>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</si>
  <si>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</si>
  <si>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</si>
  <si>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</si>
  <si>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</si>
  <si>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</si>
  <si>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</si>
  <si>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</si>
  <si>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</si>
  <si>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</si>
  <si>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</si>
  <si>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</si>
  <si>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</si>
  <si>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</si>
  <si>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</si>
  <si>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</si>
  <si>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</si>
  <si>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</si>
  <si>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</si>
  <si>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</si>
  <si>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</si>
  <si>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</si>
  <si>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</si>
  <si>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</si>
  <si>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</si>
  <si>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</si>
  <si>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</si>
  <si>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</si>
  <si>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</si>
  <si>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</si>
  <si>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</si>
  <si>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</si>
  <si>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</si>
  <si>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</si>
  <si>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</si>
  <si>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</si>
  <si>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</si>
  <si>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</si>
  <si>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</si>
  <si>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</si>
  <si>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</si>
  <si>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</si>
  <si>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</si>
  <si>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</si>
  <si>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</si>
  <si>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</si>
  <si>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</si>
  <si>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</si>
  <si>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</si>
  <si>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</si>
  <si>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</si>
  <si>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</si>
  <si>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</si>
  <si>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</si>
  <si>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</si>
  <si>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</si>
  <si>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</si>
  <si>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</si>
  <si>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</si>
  <si>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</si>
  <si>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</si>
  <si>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</si>
  <si>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</si>
  <si>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</si>
  <si>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</si>
  <si>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</si>
  <si>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</si>
  <si>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</si>
  <si>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</si>
  <si>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</si>
  <si>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</si>
  <si>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</si>
  <si>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</si>
  <si>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</si>
  <si>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</si>
  <si>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</si>
  <si>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</si>
  <si>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</si>
  <si>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</si>
  <si>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</si>
  <si>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</si>
  <si>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</si>
  <si>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</si>
  <si>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</si>
  <si>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</si>
  <si>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</si>
  <si>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</si>
  <si>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</si>
  <si>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</si>
  <si>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</si>
  <si>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</si>
  <si>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</si>
  <si>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</si>
  <si>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</si>
  <si>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</si>
  <si>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</si>
  <si>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</si>
  <si>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</si>
  <si>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</si>
  <si>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</si>
  <si>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</si>
  <si>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</si>
  <si>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</si>
  <si>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</si>
  <si>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</si>
  <si>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</si>
  <si>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</si>
  <si>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</si>
  <si>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</si>
  <si>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</si>
  <si>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</si>
  <si>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</si>
  <si>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</si>
  <si>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</si>
  <si>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</si>
  <si>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</si>
  <si>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</si>
  <si>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</si>
  <si>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</si>
  <si>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</si>
  <si>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</si>
  <si>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</si>
  <si>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</si>
  <si>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</si>
  <si>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</si>
  <si>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</si>
  <si>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</si>
  <si>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</si>
  <si>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</si>
  <si>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</si>
  <si>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</si>
  <si>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</si>
  <si>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</si>
  <si>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</si>
  <si>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</si>
  <si>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</si>
  <si>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</si>
  <si>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</si>
  <si>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</si>
  <si>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</si>
  <si>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</si>
  <si>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</si>
  <si>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</si>
  <si>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</si>
  <si>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</si>
  <si>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</si>
  <si>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</si>
  <si>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</si>
  <si>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</si>
  <si>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</si>
  <si>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</si>
  <si>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</si>
  <si>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</si>
  <si>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</si>
  <si>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</si>
  <si>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</si>
  <si>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</si>
  <si>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</si>
  <si>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</si>
  <si>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</si>
  <si>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</si>
  <si>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</si>
  <si>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</si>
  <si>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</si>
  <si>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</si>
  <si>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</si>
  <si>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</si>
  <si>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</si>
  <si>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</si>
  <si>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</si>
  <si>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</si>
  <si>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</si>
  <si>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</si>
  <si>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</si>
  <si>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</si>
  <si>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</si>
  <si>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</si>
  <si>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</si>
  <si>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</si>
  <si>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</si>
  <si>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</si>
  <si>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</si>
  <si>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</si>
  <si>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</si>
  <si>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</si>
  <si>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</si>
  <si>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</si>
  <si>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</si>
  <si>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</si>
  <si>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</si>
  <si>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</si>
  <si>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</si>
  <si>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</si>
  <si>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</si>
  <si>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</si>
  <si>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</si>
  <si>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</si>
  <si>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</si>
  <si>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</si>
  <si>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</si>
  <si>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</si>
  <si>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</si>
  <si>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</si>
  <si>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</si>
  <si>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</si>
  <si>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</si>
  <si>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</si>
  <si>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</si>
  <si>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</si>
  <si>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</si>
  <si>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</si>
  <si>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</si>
  <si>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</si>
  <si>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</si>
  <si>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</si>
  <si>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</si>
  <si>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</si>
  <si>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</si>
  <si>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</si>
  <si>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</si>
  <si>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</si>
  <si>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</si>
  <si>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</si>
  <si>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</si>
  <si>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</si>
  <si>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</si>
  <si>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</si>
  <si>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</si>
  <si>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</si>
  <si>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</si>
  <si>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</si>
  <si>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</si>
  <si>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</si>
  <si>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</si>
  <si>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</si>
  <si>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</si>
  <si>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</si>
  <si>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</si>
  <si>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</si>
  <si>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</si>
  <si>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</si>
  <si>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</si>
  <si>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</si>
  <si>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</si>
  <si>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</si>
  <si>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</si>
  <si>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</si>
  <si>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</si>
  <si>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</si>
  <si>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</si>
  <si>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</si>
  <si>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</si>
  <si>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</si>
  <si>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</si>
  <si>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</si>
  <si>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</si>
  <si>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</si>
  <si>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</si>
  <si>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</si>
  <si>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</si>
  <si>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</si>
  <si>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</si>
  <si>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</si>
  <si>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</si>
  <si>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</si>
  <si>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</si>
  <si>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</si>
  <si>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</si>
  <si>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</si>
  <si>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</si>
  <si>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</si>
  <si>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</si>
  <si>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</si>
  <si>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</si>
  <si>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</si>
  <si>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</si>
  <si>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</si>
  <si>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</si>
  <si>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</si>
  <si>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</si>
  <si>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</si>
  <si>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</si>
  <si>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</si>
  <si>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</si>
  <si>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</si>
  <si>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</si>
  <si>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</si>
  <si>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</si>
  <si>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</si>
  <si>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</si>
  <si>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</si>
  <si>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</si>
  <si>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</si>
  <si>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</si>
  <si>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</si>
  <si>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</si>
  <si>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</si>
  <si>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</si>
  <si>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</si>
  <si>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</si>
  <si>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</si>
  <si>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</si>
  <si>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</si>
  <si>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</si>
  <si>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</si>
  <si>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</si>
  <si>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</si>
  <si>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</si>
  <si>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</si>
  <si>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</si>
  <si>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</si>
  <si>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</si>
  <si>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</si>
  <si>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</si>
  <si>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</si>
  <si>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</si>
  <si>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</si>
  <si>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</si>
  <si>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</si>
  <si>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</si>
  <si>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</si>
  <si>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</si>
  <si>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</si>
  <si>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</si>
  <si>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</si>
  <si>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</si>
  <si>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</si>
  <si>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</si>
  <si>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</si>
  <si>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</si>
  <si>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</si>
  <si>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</si>
  <si>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</si>
  <si>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</si>
  <si>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</si>
  <si>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</si>
  <si>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</si>
  <si>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</si>
  <si>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</si>
  <si>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</si>
  <si>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</si>
  <si>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</si>
  <si>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</si>
  <si>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</si>
  <si>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</si>
  <si>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</si>
  <si>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</si>
  <si>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</si>
  <si>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</si>
  <si>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</si>
  <si>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</si>
  <si>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</si>
  <si>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</si>
  <si>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</si>
  <si>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</si>
  <si>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</si>
  <si>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</si>
  <si>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</si>
  <si>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</si>
  <si>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</si>
  <si>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</si>
  <si>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</si>
  <si>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</si>
  <si>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</si>
  <si>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</si>
  <si>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</si>
  <si>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</si>
  <si>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</si>
  <si>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</si>
  <si>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</si>
  <si>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</si>
  <si>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</si>
  <si>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</si>
  <si>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</si>
  <si>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</si>
  <si>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</si>
  <si>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</si>
  <si>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</si>
  <si>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</si>
  <si>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</si>
  <si>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</si>
  <si>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</si>
  <si>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</si>
  <si>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</si>
  <si>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</si>
  <si>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</si>
  <si>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</si>
  <si>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</si>
  <si>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</si>
  <si>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</si>
  <si>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</si>
  <si>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</si>
  <si>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</si>
  <si>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</si>
  <si>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</si>
  <si>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</si>
  <si>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</si>
  <si>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</si>
  <si>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</si>
  <si>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</si>
  <si>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</si>
  <si>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</si>
  <si>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</si>
  <si>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</si>
  <si>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</si>
  <si>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</si>
  <si>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</si>
  <si>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</si>
  <si>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</si>
  <si>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</si>
  <si>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</si>
  <si>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</si>
  <si>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</si>
  <si>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</si>
  <si>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</si>
  <si>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</si>
  <si>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</si>
  <si>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</si>
  <si>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</si>
  <si>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</si>
  <si>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</si>
  <si>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</si>
  <si>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</si>
  <si>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</si>
  <si>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</si>
  <si>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</si>
  <si>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</si>
  <si>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</si>
  <si>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</si>
  <si>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</si>
  <si>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</si>
  <si>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</si>
  <si>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</si>
  <si>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</si>
  <si>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</si>
  <si>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</si>
  <si>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</si>
  <si>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</si>
  <si>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</si>
  <si>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</si>
  <si>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</si>
  <si>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</si>
  <si>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</si>
  <si>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</si>
  <si>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</si>
  <si>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</si>
  <si>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</si>
  <si>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</si>
  <si>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</si>
  <si>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</si>
  <si>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</si>
  <si>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</si>
  <si>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</si>
  <si>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</si>
  <si>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</si>
  <si>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</si>
  <si>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</si>
  <si>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</si>
  <si>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</si>
  <si>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</si>
  <si>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</si>
  <si>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</si>
  <si>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</si>
  <si>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</si>
  <si>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</si>
  <si>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</si>
  <si>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</si>
  <si>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</si>
  <si>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</si>
  <si>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</si>
  <si>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</si>
  <si>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</si>
  <si>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</si>
  <si>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</si>
  <si>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</si>
  <si>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</si>
  <si>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</si>
  <si>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</si>
  <si>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</si>
  <si>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</si>
  <si>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</si>
  <si>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</si>
  <si>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</si>
  <si>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</si>
  <si>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</si>
  <si>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</si>
  <si>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</si>
  <si>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</si>
  <si>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</si>
  <si>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</si>
  <si>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</si>
  <si>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</si>
  <si>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</si>
  <si>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</si>
  <si>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</si>
  <si>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</si>
  <si>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</si>
  <si>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</si>
  <si>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</si>
  <si>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</si>
  <si>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</si>
  <si>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</si>
  <si>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</si>
  <si>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</si>
  <si>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</si>
  <si>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</si>
  <si>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</si>
  <si>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</si>
  <si>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</si>
  <si>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</si>
  <si>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</si>
  <si>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</si>
  <si>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</si>
  <si>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</si>
  <si>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</si>
  <si>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</si>
  <si>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</si>
  <si>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</si>
  <si>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</si>
  <si>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</si>
  <si>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</si>
  <si>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</si>
  <si>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</si>
  <si>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</si>
  <si>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</si>
  <si>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</si>
  <si>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</si>
  <si>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</si>
  <si>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</si>
  <si>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</si>
  <si>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</si>
  <si>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</si>
  <si>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</si>
  <si>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</si>
  <si>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</si>
  <si>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</si>
  <si>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</si>
  <si>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</si>
  <si>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</si>
  <si>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</si>
  <si>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</si>
  <si>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</si>
  <si>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</si>
  <si>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</si>
  <si>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</si>
  <si>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</si>
  <si>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</si>
  <si>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</si>
  <si>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</si>
  <si>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</si>
  <si>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</si>
  <si>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</si>
  <si>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Всего по товарам:</t>
  </si>
  <si>
    <t>Всего по работам:</t>
  </si>
  <si>
    <t>30</t>
  </si>
  <si>
    <t>31</t>
  </si>
  <si>
    <t>32</t>
  </si>
  <si>
    <t>34</t>
  </si>
  <si>
    <t>35</t>
  </si>
  <si>
    <t>36</t>
  </si>
  <si>
    <t>37</t>
  </si>
  <si>
    <t>Исполнитель (тот кто запускает СЗ)</t>
  </si>
  <si>
    <t>Источник финансирования (эксплуатационный или инвестиционный)</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</si>
  <si>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</si>
  <si>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</si>
  <si>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</si>
  <si>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</si>
  <si>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</si>
  <si>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</si>
  <si>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</si>
  <si>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</si>
  <si>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</si>
  <si>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</si>
  <si>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</si>
  <si>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105-2</t>
  </si>
  <si>
    <t xml:space="preserve">г. Нур-Султан, пр. Кабанбай батыра, 28 </t>
  </si>
  <si>
    <t>услуга</t>
  </si>
  <si>
    <t>2025 год</t>
  </si>
  <si>
    <t>эксплуатационный</t>
  </si>
  <si>
    <t>619010.451.000000</t>
  </si>
  <si>
    <t>Услуги по аренде каналов связи</t>
  </si>
  <si>
    <t>105-9</t>
  </si>
  <si>
    <t>г. Нур-Султан, ул. Кунаева, 10</t>
  </si>
  <si>
    <t>22-1 Т</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</si>
  <si>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</si>
  <si>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</si>
  <si>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</si>
  <si>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Комплект</t>
  </si>
  <si>
    <t>582950.000.000001</t>
  </si>
  <si>
    <t>Услуги по предоставлению лицензий на право использования программного обеспечения</t>
  </si>
  <si>
    <t>33-1 У</t>
  </si>
  <si>
    <t>12.2023</t>
  </si>
  <si>
    <t>103-7</t>
  </si>
  <si>
    <t>02.2023</t>
  </si>
  <si>
    <t>месяц</t>
  </si>
  <si>
    <t>773914.000.000000</t>
  </si>
  <si>
    <t>Услуги по аренде телекоммуникационного оборудования</t>
  </si>
  <si>
    <t xml:space="preserve">Астана -Петропавловск, Алматы - Достык </t>
  </si>
  <si>
    <t>Аренда каналов связи ВОЛС</t>
  </si>
  <si>
    <t>Исполнительный директор по эксплуатации сети</t>
  </si>
  <si>
    <t>Территория Республики Казахстан (по линиям  связи)</t>
  </si>
  <si>
    <t>Аренда телекоммуникационного оборудования</t>
  </si>
  <si>
    <t>104-4</t>
  </si>
  <si>
    <t>771211.100.000000</t>
  </si>
  <si>
    <t>Услуги по аренде грузовых автомобилей</t>
  </si>
  <si>
    <t>Услуги по аренде грузовых автомобилей без водителя</t>
  </si>
  <si>
    <t>Тендер</t>
  </si>
  <si>
    <t>Аренда автолаборатории для измерения ВОЛС (Камаз)</t>
  </si>
  <si>
    <t xml:space="preserve">1.9.1.4  аренда Основных средств - телекоммуникационной системы (Телекрона)  </t>
  </si>
  <si>
    <t>01.2021</t>
  </si>
  <si>
    <t>02.2021</t>
  </si>
  <si>
    <t>г. Нур-Султан, ул. Кунаева, 10. г.Алматы, ул. Карасай батыра 55.</t>
  </si>
  <si>
    <t>03.2021</t>
  </si>
  <si>
    <t>2021</t>
  </si>
  <si>
    <t>Для проведение сервисного обслуживания оборудования Центра обработки данных: система автоматического газовогопожаротушения, система контроля и управления доступом, система видеонаблюдения, источники бесперебойного питания/дизель-генераторные установки, система мониторинга</t>
  </si>
  <si>
    <t>1.7.1.5. Услуги IaaS Техподдержка инфраструктуры IT (ЦОДов)</t>
  </si>
  <si>
    <t>Исполнительный директор по эксплуатации ИТ</t>
  </si>
  <si>
    <t>Махина Н. В.</t>
  </si>
  <si>
    <t>12.2025</t>
  </si>
  <si>
    <t>Месяц</t>
  </si>
  <si>
    <t>Шаймагамбетова Гульшат</t>
  </si>
  <si>
    <t>25226</t>
  </si>
  <si>
    <t>331229.900.000009</t>
  </si>
  <si>
    <t>Услуги по техническому обслуживанию автоматизированных систем управления/контроля/мониторинга/учета/диспетчеризации и аналогичного оборудования</t>
  </si>
  <si>
    <t xml:space="preserve">г.Нур-Султан </t>
  </si>
  <si>
    <t>Услуги по администрированию и техническому обслуживанию программного обеспечения.</t>
  </si>
  <si>
    <t>1.6.69 - Тех. Обслуживание Новый вокзал (Нурлы Жол) до 2020 года ЦЖС (услуги)</t>
  </si>
  <si>
    <t>Заместитель Председателя Правления по развитию бизнеса в железнодорожной отрасли - Султангазин Р.Б.</t>
  </si>
  <si>
    <t>Цой О.Г.</t>
  </si>
  <si>
    <t>32004</t>
  </si>
  <si>
    <t>Услуги по техническому обслуживанию систем видеонаблюдения.</t>
  </si>
  <si>
    <t>Услуги по техническому обслуживанию систем оповещения и управления эвакуацией.</t>
  </si>
  <si>
    <t>Сервисное обслуживание структурированной кабельной системы.</t>
  </si>
  <si>
    <t>Услуги по техническому обслуживанию пожарной/охранной сигнализации.</t>
  </si>
  <si>
    <t>Услуги по техническому обслуживанию домофона.</t>
  </si>
  <si>
    <t>Услуги по предоставлению программного терминала в пользование.</t>
  </si>
  <si>
    <t>Услуги по техническому обслуживанию автоматической системы управления и диспетчеризации.</t>
  </si>
  <si>
    <t>Услуги по техническому обслуживанию системы сплинкерного пожаротушения.</t>
  </si>
  <si>
    <t>Услуги по техническому обслуживанию системы газового пожаротушения.</t>
  </si>
  <si>
    <t>Услуги по предоставлению лицензий на право использования программного обеспечения ОФД</t>
  </si>
  <si>
    <t>1.9.23 Аренда ПО для приема, сбора, хранения и передачи фискальных данных</t>
  </si>
  <si>
    <t>Заместитель Председателя правления по развитию бизнеса в государственном секторе - Касымов К.Д.</t>
  </si>
  <si>
    <t>Сламбек Макпал</t>
  </si>
  <si>
    <t>25213</t>
  </si>
  <si>
    <t>Долгосрочный план закупок товаров, работ и услуг АО "Транстелеком" 2021 год</t>
  </si>
  <si>
    <t>27-1 У</t>
  </si>
  <si>
    <t>28-1 У</t>
  </si>
  <si>
    <t>29-1 У</t>
  </si>
  <si>
    <t>30-1 У</t>
  </si>
  <si>
    <t>31-1 У</t>
  </si>
  <si>
    <t>32-1 У</t>
  </si>
  <si>
    <t>34-1 У</t>
  </si>
  <si>
    <t>35-1 У</t>
  </si>
  <si>
    <t>36-1 У</t>
  </si>
  <si>
    <t>37-1 У</t>
  </si>
  <si>
    <t>38-1 У</t>
  </si>
  <si>
    <t>39-1 У</t>
  </si>
  <si>
    <t>40-1 У</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</si>
</sst>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_-;\-* #,##0.00_-;_-* &quot;-&quot;??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s>
  <fonts count="41"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8"/>
      <name val="Calibri"/>
      <family val="2"/>
      <charset val="204"/>
      <scheme val="minor"/>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8" borderId="10" applyNumberFormat="0" applyAlignment="0" applyProtection="0"/>
    <xf numFmtId="0" fontId="14" fillId="9" borderId="11" applyNumberFormat="0" applyAlignment="0" applyProtection="0"/>
    <xf numFmtId="0" fontId="15" fillId="9" borderId="10" applyNumberFormat="0" applyAlignment="0" applyProtection="0"/>
    <xf numFmtId="0" fontId="16" fillId="0" borderId="12" applyNumberFormat="0" applyFill="0" applyAlignment="0" applyProtection="0"/>
    <xf numFmtId="0" fontId="17" fillId="0" borderId="13" applyNumberFormat="0" applyFill="0" applyAlignment="0" applyProtection="0"/>
    <xf numFmtId="0" fontId="18" fillId="0" borderId="14" applyNumberFormat="0" applyFill="0" applyAlignment="0" applyProtection="0"/>
    <xf numFmtId="0" fontId="18" fillId="0" borderId="0" applyNumberFormat="0" applyFill="0" applyBorder="0" applyAlignment="0" applyProtection="0"/>
    <xf numFmtId="0" fontId="19" fillId="0" borderId="15" applyNumberFormat="0" applyFill="0" applyAlignment="0" applyProtection="0"/>
    <xf numFmtId="0" fontId="20" fillId="10" borderId="16" applyNumberFormat="0" applyAlignment="0" applyProtection="0"/>
    <xf numFmtId="0" fontId="21" fillId="0" borderId="0" applyNumberFormat="0" applyFill="0" applyBorder="0" applyAlignment="0" applyProtection="0"/>
    <xf numFmtId="0" fontId="22" fillId="11" borderId="0" applyNumberFormat="0" applyBorder="0" applyAlignment="0" applyProtection="0"/>
    <xf numFmtId="0" fontId="7" fillId="0" borderId="0"/>
    <xf numFmtId="0" fontId="7" fillId="0" borderId="0"/>
    <xf numFmtId="0" fontId="11" fillId="0" borderId="0"/>
    <xf numFmtId="0" fontId="11" fillId="0" borderId="0"/>
    <xf numFmtId="0" fontId="5" fillId="0" borderId="0"/>
    <xf numFmtId="0" fontId="7" fillId="0" borderId="0"/>
    <xf numFmtId="0" fontId="7" fillId="0" borderId="0"/>
    <xf numFmtId="0" fontId="11" fillId="0" borderId="0"/>
    <xf numFmtId="0" fontId="5" fillId="0" borderId="0"/>
    <xf numFmtId="0" fontId="23" fillId="0" borderId="0"/>
    <xf numFmtId="0" fontId="11" fillId="0" borderId="0"/>
    <xf numFmtId="0" fontId="11" fillId="0" borderId="0"/>
    <xf numFmtId="0" fontId="7" fillId="0" borderId="0"/>
    <xf numFmtId="0" fontId="7" fillId="0" borderId="0"/>
    <xf numFmtId="0" fontId="24" fillId="0" borderId="0"/>
    <xf numFmtId="0" fontId="7" fillId="0" borderId="0"/>
    <xf numFmtId="0" fontId="25" fillId="12" borderId="0" applyNumberFormat="0" applyBorder="0" applyAlignment="0" applyProtection="0"/>
    <xf numFmtId="0" fontId="26" fillId="0" borderId="0" applyNumberFormat="0" applyFill="0" applyBorder="0" applyAlignment="0" applyProtection="0"/>
    <xf numFmtId="0" fontId="11" fillId="13" borderId="17"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7" fillId="0" borderId="18" applyNumberFormat="0" applyFill="0" applyAlignment="0" applyProtection="0"/>
    <xf numFmtId="0" fontId="28" fillId="0" borderId="0" applyNumberFormat="0" applyFill="0" applyBorder="0" applyAlignment="0" applyProtection="0"/>
    <xf numFmtId="165" fontId="11"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5"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5" fontId="11" fillId="0" borderId="0" applyFont="0" applyFill="0" applyBorder="0" applyAlignment="0" applyProtection="0"/>
    <xf numFmtId="0" fontId="29" fillId="1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10">
    <xf numFmtId="0" fontId="0" fillId="0" borderId="0" xfId="0"/>
    <xf numFmtId="49" fontId="30" fillId="0" borderId="0" xfId="0" applyNumberFormat="1" applyFont="1" applyBorder="1" applyAlignment="1">
      <alignment wrapText="1"/>
    </xf>
    <xf numFmtId="49" fontId="31" fillId="0" borderId="0" xfId="0"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49" fontId="30" fillId="0" borderId="1" xfId="0" applyNumberFormat="1" applyFont="1" applyBorder="1" applyAlignment="1">
      <alignment wrapText="1"/>
    </xf>
    <xf numFmtId="0" fontId="0" fillId="0" borderId="1" xfId="0" applyBorder="1"/>
    <xf numFmtId="49" fontId="32"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19" fillId="0" borderId="1" xfId="0" applyFont="1" applyBorder="1"/>
    <xf numFmtId="0" fontId="19"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19" fillId="0" borderId="2" xfId="0" applyFont="1" applyBorder="1" applyAlignment="1"/>
    <xf numFmtId="0" fontId="30" fillId="0" borderId="0" xfId="0" applyFont="1"/>
    <xf numFmtId="0" fontId="30" fillId="0" borderId="0" xfId="0" applyNumberFormat="1" applyFont="1" applyBorder="1" applyAlignment="1">
      <alignment wrapText="1"/>
    </xf>
    <xf numFmtId="0" fontId="30" fillId="0" borderId="1" xfId="0" applyFont="1" applyBorder="1"/>
    <xf numFmtId="0" fontId="30" fillId="0" borderId="1" xfId="0" applyNumberFormat="1" applyFont="1" applyFill="1" applyBorder="1" applyAlignment="1">
      <alignment wrapText="1"/>
    </xf>
    <xf numFmtId="0" fontId="30" fillId="0" borderId="1" xfId="0" applyFont="1" applyFill="1" applyBorder="1"/>
    <xf numFmtId="0" fontId="30" fillId="0" borderId="0" xfId="0" applyFont="1" applyFill="1"/>
    <xf numFmtId="49" fontId="33" fillId="0" borderId="0" xfId="0" applyNumberFormat="1" applyFont="1" applyBorder="1" applyAlignment="1">
      <alignment horizontal="center" vertical="center" wrapText="1"/>
    </xf>
    <xf numFmtId="49" fontId="33" fillId="16" borderId="0" xfId="0" applyNumberFormat="1" applyFont="1" applyFill="1" applyBorder="1" applyAlignment="1">
      <alignment horizontal="center" vertical="center" wrapText="1"/>
    </xf>
    <xf numFmtId="49" fontId="33" fillId="0"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167" fontId="34" fillId="16" borderId="1" xfId="0" applyNumberFormat="1"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4" fontId="34" fillId="16"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3" fillId="15" borderId="0" xfId="0" applyNumberFormat="1" applyFont="1" applyFill="1" applyBorder="1" applyAlignment="1">
      <alignment horizontal="center" vertical="center" wrapText="1"/>
    </xf>
    <xf numFmtId="49" fontId="37" fillId="0" borderId="0" xfId="0" applyNumberFormat="1" applyFont="1" applyBorder="1" applyAlignment="1">
      <alignment horizontal="left" vertical="center" wrapText="1"/>
    </xf>
    <xf numFmtId="49" fontId="34" fillId="0" borderId="0" xfId="0" applyNumberFormat="1" applyFont="1" applyFill="1" applyBorder="1" applyAlignment="1">
      <alignment horizontal="left" vertical="center" wrapText="1"/>
    </xf>
    <xf numFmtId="49" fontId="33" fillId="0" borderId="0" xfId="0" applyNumberFormat="1" applyFont="1" applyFill="1" applyBorder="1" applyAlignment="1">
      <alignment horizontal="left" vertical="center" wrapText="1"/>
    </xf>
    <xf numFmtId="49" fontId="33" fillId="0" borderId="0" xfId="0" applyNumberFormat="1" applyFont="1" applyBorder="1" applyAlignment="1">
      <alignment horizontal="left" vertical="center" wrapText="1"/>
    </xf>
    <xf numFmtId="0" fontId="35" fillId="16" borderId="1" xfId="0" applyFont="1" applyFill="1" applyBorder="1" applyAlignment="1">
      <alignment horizontal="center" vertical="center" wrapText="1"/>
    </xf>
    <xf numFmtId="49" fontId="37" fillId="15" borderId="0" xfId="0" applyNumberFormat="1"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49" fontId="33" fillId="16"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49" fontId="34" fillId="16" borderId="1" xfId="0" applyNumberFormat="1" applyFont="1" applyFill="1" applyBorder="1" applyAlignment="1">
      <alignment horizontal="center" vertical="center" wrapText="1"/>
    </xf>
    <xf numFmtId="0" fontId="33" fillId="16" borderId="1" xfId="0"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7" fillId="0" borderId="0" xfId="0" applyNumberFormat="1" applyFont="1" applyBorder="1" applyAlignment="1">
      <alignment horizontal="center" vertical="center" wrapText="1"/>
    </xf>
    <xf numFmtId="165" fontId="34" fillId="16" borderId="1" xfId="42"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6"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3" fillId="16" borderId="0" xfId="0" applyNumberFormat="1" applyFont="1" applyFill="1" applyAlignment="1">
      <alignment horizontal="center" vertical="center" wrapText="1"/>
    </xf>
    <xf numFmtId="49" fontId="38"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165" fontId="34"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6" fillId="0"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3" fillId="15" borderId="1" xfId="0" applyNumberFormat="1" applyFont="1" applyFill="1" applyBorder="1" applyAlignment="1">
      <alignment horizontal="center" vertical="center" wrapText="1"/>
    </xf>
    <xf numFmtId="0" fontId="36"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3"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3" fillId="15" borderId="1" xfId="42" applyFont="1" applyFill="1" applyBorder="1" applyAlignment="1">
      <alignment horizontal="center" vertical="center" wrapText="1"/>
    </xf>
    <xf numFmtId="49" fontId="33" fillId="15" borderId="0" xfId="0" applyNumberFormat="1" applyFont="1" applyFill="1" applyAlignment="1">
      <alignment horizontal="center" vertical="center" wrapText="1"/>
    </xf>
    <xf numFmtId="0" fontId="33" fillId="15" borderId="1" xfId="0" applyFont="1" applyFill="1" applyBorder="1" applyAlignment="1">
      <alignment horizontal="center" vertical="center" wrapText="1"/>
    </xf>
    <xf numFmtId="2" fontId="33" fillId="15" borderId="1" xfId="0" applyNumberFormat="1" applyFont="1" applyFill="1" applyBorder="1" applyAlignment="1">
      <alignment horizontal="center" vertical="center" wrapText="1"/>
    </xf>
    <xf numFmtId="1" fontId="36" fillId="15"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4" fontId="3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33" fillId="15"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34" fillId="16" borderId="3" xfId="0" applyNumberFormat="1" applyFont="1" applyFill="1" applyBorder="1" applyAlignment="1">
      <alignment horizontal="center" vertical="center" wrapText="1"/>
    </xf>
    <xf numFmtId="49" fontId="34" fillId="16" borderId="4" xfId="0" applyNumberFormat="1" applyFont="1" applyFill="1" applyBorder="1" applyAlignment="1">
      <alignment horizontal="center" vertical="center" wrapText="1"/>
    </xf>
    <xf numFmtId="49" fontId="34" fillId="16" borderId="5" xfId="0" applyNumberFormat="1"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49" fontId="39" fillId="16" borderId="6" xfId="0" applyNumberFormat="1" applyFont="1" applyFill="1" applyBorder="1" applyAlignment="1">
      <alignment horizontal="center" vertical="center" wrapText="1"/>
    </xf>
    <xf numFmtId="49" fontId="39" fillId="16" borderId="9" xfId="0" applyNumberFormat="1" applyFont="1" applyFill="1" applyBorder="1" applyAlignment="1">
      <alignment horizontal="center" vertical="center" wrapText="1"/>
    </xf>
    <xf numFmtId="49" fontId="39" fillId="16" borderId="7" xfId="0"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49" fontId="34" fillId="16" borderId="6" xfId="0" applyNumberFormat="1" applyFont="1" applyFill="1" applyBorder="1" applyAlignment="1">
      <alignment horizontal="center" vertical="center" wrapText="1"/>
    </xf>
    <xf numFmtId="49" fontId="34" fillId="16" borderId="7"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19" fillId="0" borderId="0" xfId="0" applyFont="1" applyAlignment="1">
      <alignment horizontal="left"/>
    </xf>
    <xf numFmtId="0" fontId="19" fillId="0" borderId="8" xfId="0" applyFont="1" applyBorder="1" applyAlignment="1">
      <alignment horizontal="center"/>
    </xf>
    <xf numFmtId="49" fontId="32" fillId="0" borderId="0" xfId="0" applyNumberFormat="1" applyFont="1" applyBorder="1" applyAlignment="1">
      <alignment horizontal="center" vertical="center" wrapText="1"/>
    </xf>
    <xf numFmtId="0" fontId="31" fillId="0" borderId="1" xfId="0" applyNumberFormat="1" applyFont="1" applyBorder="1" applyAlignment="1">
      <alignment vertical="center" wrapText="1"/>
    </xf>
    <xf numFmtId="0" fontId="30" fillId="0" borderId="1" xfId="0" applyFont="1" applyBorder="1" applyAlignment="1">
      <alignment vertical="center" wrapText="1"/>
    </xf>
    <xf numFmtId="0" fontId="31" fillId="0" borderId="1" xfId="0" applyNumberFormat="1" applyFont="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xmlns=""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xmlns=""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xmlns=""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xmlns=""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xmlns=""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xmlns=""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xmlns=""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xmlns=""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xmlns=""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xmlns=""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xmlns=""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xmlns=""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xmlns=""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xmlns=""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xmlns=""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xmlns=""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xmlns=""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xmlns=""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xmlns=""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xmlns=""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xmlns=""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xmlns=""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xmlns=""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xmlns=""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xmlns=""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xmlns=""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xmlns=""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xmlns=""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xmlns=""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xmlns=""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xmlns=""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xmlns=""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xmlns=""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xmlns=""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xmlns=""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xmlns=""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xmlns=""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xmlns=""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xmlns=""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xmlns=""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xmlns=""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xmlns=""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xmlns=""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xmlns=""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xmlns=""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xmlns=""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xmlns=""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xmlns=""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xmlns=""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xmlns=""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xmlns=""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xmlns=""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xmlns=""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xmlns=""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xmlns=""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xmlns=""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xmlns=""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xmlns=""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xmlns=""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xmlns=""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xmlns=""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xmlns=""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xmlns=""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xmlns=""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xmlns=""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xmlns=""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xmlns=""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xmlns=""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xmlns=""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xmlns=""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xmlns=""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xmlns=""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xmlns=""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xmlns=""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xmlns=""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xmlns=""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xmlns=""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xmlns=""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xmlns=""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xmlns=""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xmlns=""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xmlns=""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xmlns=""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xmlns=""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xmlns=""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xmlns=""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xmlns=""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xmlns=""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xmlns=""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xmlns=""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xmlns=""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xmlns=""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xmlns=""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xmlns=""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xmlns=""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xmlns=""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xmlns=""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xmlns=""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xmlns=""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xmlns=""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xmlns=""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xmlns=""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xmlns=""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xmlns=""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xmlns=""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xmlns=""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xmlns=""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xmlns=""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xmlns=""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xmlns=""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xmlns=""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xmlns=""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xmlns=""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xmlns=""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xmlns=""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xmlns=""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xmlns=""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xmlns=""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xmlns=""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xmlns=""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xmlns=""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xmlns=""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xmlns=""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xmlns=""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xmlns=""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xmlns=""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xmlns=""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xmlns=""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xmlns=""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xmlns=""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xmlns=""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xmlns=""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xmlns=""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xmlns=""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xmlns=""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xmlns=""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xmlns=""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xmlns=""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xmlns=""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xmlns=""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xmlns=""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xmlns=""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xmlns=""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xmlns=""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xmlns=""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xmlns=""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xmlns=""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xmlns=""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xmlns=""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xmlns=""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xmlns=""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xmlns=""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xmlns=""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xmlns=""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xmlns=""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xmlns=""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xmlns=""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xmlns=""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xmlns=""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xmlns=""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xmlns=""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xmlns=""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xmlns=""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xmlns=""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xmlns=""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xmlns=""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xmlns=""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xmlns=""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xmlns=""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xmlns=""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xmlns=""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xmlns=""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xmlns=""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xmlns=""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xmlns=""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xmlns=""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xmlns=""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xmlns=""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xmlns=""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xmlns=""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xmlns=""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xmlns=""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xmlns=""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xmlns=""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xmlns=""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xmlns=""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xmlns=""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xmlns=""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xmlns=""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xmlns=""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xmlns=""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xmlns=""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xmlns=""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xmlns=""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xmlns=""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xmlns=""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xmlns=""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xmlns=""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xmlns=""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xmlns=""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xmlns=""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xmlns=""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xmlns=""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xmlns=""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xmlns=""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xmlns=""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xmlns=""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xmlns=""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xmlns=""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xmlns=""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xmlns=""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xmlns=""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xmlns=""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xmlns=""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xmlns=""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xmlns=""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xmlns=""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xmlns=""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xmlns=""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xmlns=""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xmlns=""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xmlns=""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xmlns=""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xmlns=""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xmlns=""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xmlns=""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xmlns=""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xmlns=""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xmlns=""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xmlns=""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xmlns=""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xmlns=""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xmlns=""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xmlns=""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xmlns=""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xmlns=""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xmlns=""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xmlns=""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xmlns=""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xmlns=""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xmlns=""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xmlns=""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xmlns=""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xmlns=""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xmlns=""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xmlns=""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xmlns=""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xmlns=""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xmlns=""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xmlns=""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xmlns=""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xmlns=""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xmlns=""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xmlns=""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xmlns=""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xmlns=""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xmlns=""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xmlns=""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xmlns=""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xmlns=""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xmlns=""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xmlns=""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xmlns=""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xmlns=""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xmlns=""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xmlns=""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xmlns=""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xmlns=""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xmlns=""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xmlns=""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xmlns=""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xmlns=""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xmlns=""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xmlns=""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xmlns=""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xmlns=""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xmlns=""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xmlns=""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xmlns=""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xmlns=""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xmlns=""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xmlns=""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xmlns=""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xmlns=""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xmlns=""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xmlns=""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xmlns=""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xmlns=""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xmlns=""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xmlns=""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xmlns=""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xmlns=""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xmlns=""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xmlns=""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xmlns=""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xmlns=""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xmlns=""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xmlns=""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xmlns=""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xmlns=""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xmlns=""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xmlns=""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xmlns=""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xmlns=""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xmlns=""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xmlns=""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xmlns=""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xmlns=""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xmlns=""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xmlns=""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xmlns=""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xmlns=""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xmlns=""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xmlns=""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xmlns=""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xmlns=""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xmlns=""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xmlns=""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xmlns=""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xmlns=""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xmlns=""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xmlns=""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xmlns=""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xmlns=""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xmlns=""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xmlns=""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xmlns=""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xmlns=""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xmlns=""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xmlns=""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xmlns=""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xmlns=""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xmlns=""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xmlns=""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xmlns=""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xmlns=""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xmlns=""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xmlns=""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xmlns=""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xmlns=""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xmlns=""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xmlns=""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xmlns=""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xmlns=""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xmlns=""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xmlns=""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xmlns=""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xmlns=""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xmlns=""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xmlns=""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xmlns=""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xmlns=""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xmlns=""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xmlns=""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xmlns=""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xmlns=""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xmlns=""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xmlns=""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xmlns=""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xmlns=""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xmlns=""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xmlns=""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xmlns=""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xmlns=""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xmlns=""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xmlns=""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xmlns=""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xmlns=""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xmlns=""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xmlns=""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xmlns=""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xmlns=""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xmlns=""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xmlns=""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xmlns=""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xmlns=""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xmlns=""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xmlns=""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xmlns=""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xmlns=""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xmlns=""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xmlns=""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xmlns=""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xmlns=""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xmlns=""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xmlns=""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xmlns=""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xmlns=""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xmlns=""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xmlns=""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xmlns=""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xmlns=""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xmlns=""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xmlns=""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xmlns=""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xmlns=""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xmlns=""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xmlns=""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xmlns=""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xmlns=""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xmlns=""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xmlns=""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xmlns=""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xmlns=""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xmlns=""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xmlns=""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xmlns=""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xmlns=""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xmlns=""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xmlns=""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xmlns=""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xmlns=""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xmlns=""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xmlns=""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xmlns=""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xmlns=""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xmlns=""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xmlns=""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xmlns=""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xmlns=""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xmlns=""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xmlns=""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xmlns=""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xmlns=""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xmlns=""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xmlns=""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xmlns=""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xmlns=""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xmlns=""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xmlns=""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xmlns=""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xmlns=""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xmlns=""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xmlns=""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xmlns=""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xmlns=""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xmlns=""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xmlns=""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xmlns=""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xmlns=""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xmlns=""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xmlns=""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xmlns=""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xmlns=""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xmlns=""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xmlns=""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xmlns=""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xmlns=""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xmlns=""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xmlns=""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xmlns=""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xmlns=""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xmlns=""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xmlns=""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xmlns=""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xmlns=""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xmlns=""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xmlns=""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xmlns=""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xmlns=""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xmlns=""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xmlns=""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xmlns=""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xmlns=""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xmlns=""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xmlns=""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xmlns=""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xmlns=""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xmlns=""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xmlns=""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xmlns=""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xmlns=""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xmlns=""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xmlns=""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xmlns=""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xmlns=""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xmlns=""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xmlns=""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xmlns=""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xmlns=""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xmlns=""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xmlns=""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xmlns=""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xmlns=""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xmlns=""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xmlns=""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xmlns=""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xmlns=""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xmlns=""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xmlns=""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xmlns=""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xmlns=""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xmlns=""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xmlns=""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xmlns=""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xmlns=""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xmlns=""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xmlns=""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xmlns=""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xmlns=""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xmlns=""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xmlns=""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xmlns=""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xmlns=""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xmlns=""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xmlns=""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xmlns=""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xmlns=""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xmlns=""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xmlns=""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xmlns=""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xmlns=""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xmlns=""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xmlns=""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xmlns=""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xmlns=""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xmlns=""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xmlns=""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xmlns=""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xmlns=""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xmlns=""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xmlns=""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xmlns=""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xmlns=""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xmlns=""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xmlns=""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xmlns=""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xmlns=""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xmlns=""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xmlns=""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xmlns=""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xmlns=""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xmlns=""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xmlns=""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xmlns=""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xmlns=""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xmlns=""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xmlns=""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xmlns=""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xmlns=""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xmlns=""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xmlns=""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xmlns=""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xmlns=""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xmlns=""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xmlns=""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xmlns=""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xmlns=""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xmlns=""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xmlns=""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xmlns=""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xmlns=""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xmlns=""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xmlns=""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xmlns=""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xmlns=""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xmlns=""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xmlns=""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xmlns=""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xmlns=""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xmlns=""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xmlns=""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xmlns=""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xmlns=""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xmlns=""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xmlns=""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xmlns=""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xmlns=""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xmlns=""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xmlns=""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xmlns=""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xmlns=""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xmlns=""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xmlns=""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xmlns=""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xmlns=""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xmlns=""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xmlns=""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xmlns=""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xmlns=""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xmlns=""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xmlns=""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xmlns=""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xmlns=""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xmlns=""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xmlns=""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xmlns=""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xmlns=""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xmlns=""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xmlns=""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xmlns=""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xmlns=""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xmlns=""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xmlns=""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xmlns=""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xmlns=""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xmlns=""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xmlns=""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xmlns=""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xmlns=""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xmlns=""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xmlns=""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xmlns=""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xmlns=""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xmlns=""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xmlns=""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xmlns=""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xmlns=""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xmlns=""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xmlns=""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xmlns=""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xmlns=""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xmlns=""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xmlns=""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xmlns=""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xmlns=""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xmlns=""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xmlns=""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xmlns=""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xmlns=""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xmlns=""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xmlns=""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xmlns=""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xmlns=""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xmlns=""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xmlns=""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xmlns=""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xmlns=""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xmlns=""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xmlns=""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xmlns=""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xmlns=""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xmlns=""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xmlns=""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xmlns=""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xmlns=""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xmlns=""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xmlns=""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xmlns=""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xmlns=""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xmlns=""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xmlns=""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xmlns=""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xmlns=""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xmlns=""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xmlns=""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xmlns=""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xmlns=""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xmlns=""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xmlns=""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xmlns=""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xmlns=""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xmlns=""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xmlns=""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xmlns=""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xmlns=""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xmlns=""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xmlns=""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xmlns=""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xmlns=""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xmlns=""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xmlns=""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xmlns=""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xmlns=""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xmlns=""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xmlns=""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xmlns=""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xmlns=""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xmlns=""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xmlns=""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xmlns=""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xmlns=""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xmlns=""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xmlns=""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xmlns=""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xmlns=""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xmlns=""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xmlns=""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xmlns=""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xmlns=""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xmlns=""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xmlns=""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xmlns=""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xmlns=""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xmlns=""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xmlns=""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xmlns=""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xmlns=""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xmlns=""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xmlns=""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xmlns=""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xmlns=""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xmlns=""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xmlns=""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xmlns=""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xmlns=""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xmlns=""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xmlns=""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xmlns=""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xmlns=""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xmlns=""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xmlns=""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xmlns=""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xmlns=""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xmlns=""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xmlns=""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xmlns=""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xmlns=""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xmlns=""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xmlns=""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xmlns=""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xmlns=""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xmlns=""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xmlns=""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xmlns=""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xmlns=""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xmlns=""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xmlns=""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xmlns=""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xmlns=""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xmlns=""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xmlns=""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xmlns=""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xmlns=""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xmlns=""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xmlns=""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xmlns=""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xmlns=""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xmlns=""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xmlns=""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xmlns=""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xmlns=""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xmlns=""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xmlns=""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xmlns=""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xmlns=""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xmlns=""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xmlns=""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xmlns=""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xmlns=""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xmlns=""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xmlns=""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xmlns=""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xmlns=""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xmlns=""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xmlns=""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xmlns=""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xmlns=""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xmlns=""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xmlns=""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xmlns=""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xmlns=""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xmlns=""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xmlns=""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xmlns=""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xmlns=""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xmlns=""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xmlns=""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xmlns=""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xmlns=""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xmlns=""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xmlns=""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xmlns=""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xmlns=""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xmlns=""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xmlns=""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xmlns=""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xmlns=""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xmlns=""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xmlns=""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xmlns=""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xmlns=""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xmlns=""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xmlns=""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xmlns=""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xmlns=""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xmlns=""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xmlns=""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xmlns=""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xmlns=""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xmlns=""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xmlns=""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xmlns=""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xmlns=""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xmlns=""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xmlns=""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xmlns=""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xmlns=""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xmlns=""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xmlns=""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xmlns=""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xmlns=""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xmlns=""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xmlns=""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xmlns=""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xmlns=""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xmlns=""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xmlns=""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xmlns=""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xmlns=""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xmlns=""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xmlns=""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xmlns=""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xmlns=""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xmlns=""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xmlns=""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xmlns=""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xmlns=""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xmlns=""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xmlns=""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xmlns=""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xmlns=""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xmlns=""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xmlns=""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xmlns=""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xmlns=""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xmlns=""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xmlns=""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xmlns=""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xmlns=""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xmlns=""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xmlns=""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xmlns=""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xmlns=""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xmlns=""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xmlns=""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xmlns=""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xmlns=""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xmlns=""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xmlns=""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xmlns=""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xmlns=""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xmlns=""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xmlns=""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xmlns=""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xmlns=""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xmlns=""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xmlns=""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xmlns=""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xmlns=""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xmlns=""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xmlns=""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xmlns=""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xmlns=""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xmlns=""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xmlns=""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xmlns=""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xmlns=""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xmlns=""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xmlns=""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xmlns=""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xmlns=""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xmlns=""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xmlns=""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xmlns=""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xmlns=""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xmlns=""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xmlns=""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xmlns=""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xmlns=""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xmlns=""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xmlns=""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xmlns=""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xmlns=""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xmlns=""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xmlns=""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xmlns=""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xmlns=""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xmlns=""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xmlns=""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xmlns=""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xmlns=""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xmlns=""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xmlns=""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xmlns=""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xmlns=""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xmlns=""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xmlns=""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xmlns=""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xmlns=""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xmlns=""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xmlns=""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xmlns=""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xmlns=""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xmlns=""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xmlns=""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xmlns=""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xmlns=""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xmlns=""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xmlns=""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xmlns=""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xmlns=""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xmlns=""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xmlns=""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xmlns=""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xmlns=""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xmlns=""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xmlns=""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xmlns=""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xmlns=""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xmlns=""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xmlns=""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xmlns=""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xmlns=""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xmlns=""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xmlns=""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xmlns=""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xmlns=""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xmlns=""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xmlns=""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xmlns=""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xmlns=""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xmlns=""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xmlns=""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xmlns=""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xmlns=""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xmlns=""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xmlns=""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xmlns=""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xmlns=""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xmlns=""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xmlns=""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xmlns=""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xmlns=""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xmlns=""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xmlns=""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xmlns=""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xmlns=""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xmlns=""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xmlns=""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xmlns=""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xmlns=""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xmlns=""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xmlns=""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xmlns=""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xmlns=""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xmlns=""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xmlns=""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xmlns=""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xmlns=""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xmlns=""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xmlns=""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xmlns=""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xmlns=""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xmlns=""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xmlns=""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xmlns=""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xmlns=""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xmlns=""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xmlns=""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xmlns=""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xmlns=""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xmlns=""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xmlns=""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xmlns=""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xmlns=""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xmlns=""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xmlns=""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xmlns=""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xmlns=""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xmlns=""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xmlns=""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xmlns=""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xmlns=""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xmlns=""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xmlns=""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xmlns=""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xmlns=""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xmlns=""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xmlns=""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xmlns=""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xmlns=""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xmlns=""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xmlns=""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xmlns=""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xmlns=""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xmlns=""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xmlns=""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xmlns=""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xmlns=""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xmlns=""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xmlns=""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xmlns=""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xmlns=""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xmlns=""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xmlns=""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xmlns=""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xmlns=""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xmlns=""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xmlns=""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xmlns=""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xmlns=""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xmlns=""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xmlns=""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xmlns=""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xmlns=""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xmlns=""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xmlns=""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xmlns=""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xmlns=""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xmlns=""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xmlns=""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xmlns=""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xmlns=""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xmlns=""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xmlns=""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xmlns=""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xmlns=""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xmlns=""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xmlns=""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xmlns=""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xmlns=""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xmlns=""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xmlns=""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xmlns=""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xmlns=""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xmlns=""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xmlns=""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xmlns=""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xmlns=""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xmlns=""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xmlns=""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xmlns=""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xmlns=""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xmlns=""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xmlns=""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xmlns=""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xmlns=""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xmlns=""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xmlns=""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xmlns=""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xmlns=""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xmlns=""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xmlns=""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xmlns=""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xmlns=""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xmlns=""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xmlns=""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xmlns=""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xmlns=""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xmlns=""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xmlns=""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xmlns=""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xmlns=""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xmlns=""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xmlns=""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xmlns=""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xmlns=""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xmlns=""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xmlns=""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xmlns=""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xmlns=""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xmlns=""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xmlns=""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xmlns=""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xmlns=""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xmlns=""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xmlns=""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xmlns=""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xmlns=""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xmlns=""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xmlns=""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xmlns=""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xmlns=""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xmlns=""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xmlns=""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xmlns=""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xmlns=""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xmlns=""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xmlns=""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xmlns=""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xmlns=""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xmlns=""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xmlns=""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xmlns=""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xmlns=""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xmlns=""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xmlns=""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xmlns=""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xmlns=""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xmlns=""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xmlns=""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xmlns=""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xmlns=""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xmlns=""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xmlns=""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xmlns=""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xmlns=""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xmlns=""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xmlns=""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xmlns=""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xmlns=""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xmlns=""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xmlns=""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xmlns=""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xmlns=""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xmlns=""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xmlns=""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xmlns=""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xmlns=""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xmlns=""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xmlns=""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xmlns=""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xmlns=""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xmlns=""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xmlns=""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xmlns=""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xmlns=""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xmlns=""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xmlns=""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xmlns=""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xmlns=""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xmlns=""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xmlns=""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xmlns=""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xmlns=""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xmlns=""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xmlns=""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xmlns=""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xmlns=""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xmlns=""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xmlns=""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xmlns=""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xmlns=""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xmlns=""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xmlns=""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xmlns=""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xmlns=""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xmlns=""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xmlns=""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xmlns=""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xmlns=""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xmlns=""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xmlns=""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xmlns=""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xmlns=""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xmlns=""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xmlns=""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xmlns=""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xmlns=""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xmlns=""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xmlns=""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xmlns=""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xmlns=""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xmlns=""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xmlns=""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xmlns=""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xmlns=""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xmlns=""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xmlns=""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xmlns=""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xmlns=""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xmlns=""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xmlns=""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xmlns=""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xmlns=""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xmlns=""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xmlns=""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xmlns=""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xmlns=""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xmlns=""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xmlns=""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xmlns=""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xmlns=""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xmlns=""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xmlns=""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xmlns=""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xmlns=""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xmlns=""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xmlns=""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xmlns=""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xmlns=""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xmlns=""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xmlns=""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xmlns=""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xmlns=""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xmlns=""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xmlns=""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xmlns=""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xmlns=""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xmlns=""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xmlns=""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xmlns=""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xmlns=""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xmlns=""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xmlns=""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xmlns=""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xmlns=""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xmlns=""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xmlns=""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xmlns=""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xmlns=""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xmlns=""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xmlns=""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xmlns=""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xmlns=""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xmlns=""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xmlns=""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xmlns=""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xmlns=""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xmlns=""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xmlns=""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xmlns=""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xmlns=""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xmlns=""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xmlns=""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xmlns=""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xmlns=""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xmlns=""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xmlns=""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xmlns=""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xmlns=""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xmlns=""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xmlns=""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xmlns=""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xmlns=""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xmlns=""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xmlns=""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xmlns=""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xmlns=""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xmlns=""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xmlns=""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xmlns=""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xmlns=""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xmlns=""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xmlns=""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xmlns=""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xmlns=""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xmlns=""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xmlns=""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xmlns=""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xmlns=""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xmlns=""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xmlns=""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xmlns=""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xmlns=""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xmlns=""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xmlns=""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xmlns=""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xmlns=""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xmlns=""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xmlns=""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xmlns=""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xmlns=""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xmlns=""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xmlns=""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xmlns=""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xmlns=""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xmlns=""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xmlns=""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xmlns=""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xmlns=""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xmlns=""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xmlns=""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xmlns=""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xmlns=""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xmlns=""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xmlns=""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xmlns=""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xmlns=""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xmlns=""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xmlns=""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xmlns=""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xmlns=""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xmlns=""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xmlns=""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xmlns=""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xmlns=""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xmlns=""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xmlns=""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xmlns=""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xmlns=""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xmlns=""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xmlns=""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xmlns=""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xmlns=""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xmlns=""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xmlns=""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xmlns=""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xmlns=""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xmlns=""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xmlns=""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xmlns=""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xmlns=""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xmlns=""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xmlns=""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xmlns=""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xmlns=""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xmlns=""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xmlns=""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xmlns=""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xmlns=""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xmlns=""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xmlns=""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xmlns=""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xmlns=""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xmlns=""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xmlns=""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xmlns=""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xmlns=""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xmlns=""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xmlns=""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xmlns=""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xmlns=""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xmlns=""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xmlns=""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xmlns=""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xmlns=""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xmlns=""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xmlns=""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xmlns=""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xmlns=""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xmlns=""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xmlns=""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xmlns=""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xmlns=""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xmlns=""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xmlns=""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xmlns=""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xmlns=""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xmlns=""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xmlns=""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xmlns=""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xmlns=""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xmlns=""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xmlns=""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xmlns=""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xmlns=""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xmlns=""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xmlns=""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xmlns=""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xmlns=""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xmlns=""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xmlns=""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xmlns=""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xmlns=""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xmlns=""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xmlns=""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xmlns=""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xmlns=""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xmlns=""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xmlns=""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xmlns=""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xmlns=""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xmlns=""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xmlns=""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xmlns=""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xmlns=""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xmlns=""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xmlns=""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xmlns=""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xmlns=""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xmlns=""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xmlns=""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xmlns=""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xmlns=""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xmlns=""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xmlns=""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xmlns=""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xmlns=""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xmlns=""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xmlns=""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xmlns=""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xmlns=""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xmlns=""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xmlns=""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xmlns=""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xmlns=""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xmlns=""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xmlns=""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xmlns=""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xmlns=""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xmlns=""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xmlns=""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xmlns=""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xmlns=""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xmlns=""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xmlns=""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xmlns=""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xmlns=""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xmlns=""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xmlns=""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xmlns=""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xmlns=""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xmlns=""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xmlns=""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xmlns=""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xmlns=""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xmlns=""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xmlns=""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xmlns=""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xmlns=""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xmlns=""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xmlns=""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xmlns=""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xmlns=""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xmlns=""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xmlns=""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xmlns=""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xmlns=""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xmlns=""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xmlns=""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xmlns=""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xmlns=""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xmlns=""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xmlns=""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xmlns=""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xmlns=""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xmlns=""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xmlns=""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xmlns=""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xmlns=""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xmlns=""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xmlns=""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xmlns=""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xmlns=""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xmlns=""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xmlns=""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xmlns=""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xmlns=""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xmlns=""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xmlns=""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xmlns=""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xmlns=""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xmlns=""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xmlns=""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xmlns=""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xmlns=""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xmlns=""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xmlns=""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xmlns=""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xmlns=""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xmlns=""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xmlns=""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xmlns=""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xmlns=""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xmlns=""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xmlns=""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xmlns=""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xmlns=""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xmlns=""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xmlns=""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xmlns=""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xmlns=""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xmlns=""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xmlns=""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xmlns=""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xmlns=""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xmlns=""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xmlns=""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xmlns=""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xmlns=""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xmlns=""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xmlns=""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xmlns=""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xmlns=""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xmlns=""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xmlns=""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xmlns=""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xmlns=""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xmlns=""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xmlns=""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xmlns=""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xmlns=""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xmlns=""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xmlns=""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xmlns=""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xmlns=""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xmlns=""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xmlns=""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xmlns=""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xmlns=""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xmlns=""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xmlns=""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xmlns=""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xmlns=""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xmlns=""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xmlns=""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xmlns=""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xmlns=""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xmlns=""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xmlns=""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xmlns=""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xmlns=""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xmlns=""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xmlns=""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xmlns=""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xmlns=""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xmlns=""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xmlns=""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xmlns=""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xmlns=""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xmlns=""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xmlns=""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xmlns=""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xmlns=""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xmlns=""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xmlns=""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xmlns=""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xmlns=""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xmlns=""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xmlns=""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xmlns=""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xmlns=""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xmlns=""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xmlns=""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xmlns=""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xmlns=""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xmlns=""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xmlns=""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xmlns=""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xmlns=""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xmlns=""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xmlns=""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xmlns=""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xmlns=""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xmlns=""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xmlns=""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xmlns=""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xmlns=""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xmlns=""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xmlns=""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xmlns=""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xmlns=""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xmlns=""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xmlns=""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xmlns=""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xmlns=""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xmlns=""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xmlns=""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xmlns=""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xmlns=""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xmlns=""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xmlns=""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xmlns=""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xmlns=""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xmlns=""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xmlns=""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xmlns=""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xmlns=""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xmlns=""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xmlns=""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xmlns=""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xmlns=""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xmlns=""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xmlns=""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xmlns=""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xmlns=""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xmlns=""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xmlns=""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xmlns=""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xmlns=""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xmlns=""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xmlns=""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xmlns=""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xmlns=""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xmlns=""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xmlns=""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xmlns=""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xmlns=""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xmlns=""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xmlns=""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xmlns=""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xmlns=""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xmlns=""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xmlns=""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xmlns=""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xmlns=""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xmlns=""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xmlns=""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xmlns=""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xmlns=""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xmlns=""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xmlns=""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xmlns=""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xmlns=""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xmlns=""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xmlns=""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xmlns=""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xmlns=""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xmlns=""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xmlns=""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xmlns=""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xmlns=""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xmlns=""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xmlns=""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xmlns=""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xmlns=""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xmlns=""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xmlns=""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xmlns=""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xmlns=""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xmlns=""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xmlns=""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xmlns=""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xmlns=""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xmlns=""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xmlns=""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xmlns=""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xmlns=""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xmlns=""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xmlns=""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xmlns=""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xmlns=""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xmlns=""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xmlns=""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xmlns=""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xmlns=""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xmlns=""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xmlns=""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xmlns=""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xmlns=""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xmlns=""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xmlns=""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xmlns=""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xmlns=""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xmlns=""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xmlns=""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xmlns=""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xmlns=""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xmlns=""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xmlns=""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xmlns=""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xmlns=""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xmlns=""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xmlns=""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xmlns=""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xmlns=""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xmlns=""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xmlns=""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xmlns=""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xmlns=""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xmlns=""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xmlns=""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xmlns=""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xmlns=""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xmlns=""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xmlns=""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xmlns=""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xmlns=""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xmlns=""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xmlns=""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xmlns=""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xmlns=""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xmlns=""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xmlns=""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xmlns=""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xmlns=""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xmlns=""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xmlns=""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xmlns=""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xmlns=""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xmlns=""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xmlns=""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xmlns=""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xmlns=""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xmlns=""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xmlns=""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xmlns=""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xmlns=""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xmlns=""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xmlns=""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xmlns=""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xmlns=""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xmlns=""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xmlns=""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xmlns=""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xmlns=""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xmlns=""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xmlns=""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xmlns=""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xmlns=""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xmlns=""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xmlns=""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xmlns=""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xmlns=""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xmlns=""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xmlns=""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xmlns=""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xmlns=""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xmlns=""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xmlns=""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xmlns=""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xmlns=""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xmlns=""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xmlns=""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xmlns=""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xmlns=""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xmlns=""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xmlns=""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xmlns=""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xmlns=""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xmlns=""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xmlns=""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xmlns=""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xmlns=""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xmlns=""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xmlns=""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xmlns=""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xmlns=""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xmlns=""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xmlns=""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xmlns=""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xmlns=""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xmlns=""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xmlns=""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xmlns=""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xmlns=""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xmlns=""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xmlns=""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xmlns=""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xmlns=""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xmlns=""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xmlns=""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xmlns=""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xmlns=""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xmlns=""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xmlns=""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xmlns=""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xmlns=""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xmlns=""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xmlns=""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xmlns=""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xmlns=""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xmlns=""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xmlns=""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xmlns=""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xmlns=""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xmlns=""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xmlns=""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xmlns=""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xmlns=""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xmlns=""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xmlns=""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xmlns=""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xmlns=""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xmlns=""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xmlns=""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xmlns=""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xmlns=""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xmlns=""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xmlns=""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xmlns=""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xmlns=""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xmlns=""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xmlns=""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xmlns=""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xmlns=""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xmlns=""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xmlns=""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xmlns=""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xmlns=""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xmlns=""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xmlns=""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xmlns=""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xmlns=""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xmlns=""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xmlns=""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xmlns=""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xmlns=""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xmlns=""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xmlns=""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xmlns=""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xmlns=""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xmlns=""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xmlns=""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xmlns=""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xmlns=""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xmlns=""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xmlns=""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xmlns=""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xmlns=""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xmlns=""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xmlns=""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xmlns=""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xmlns=""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xmlns=""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xmlns=""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xmlns=""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xmlns=""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xmlns=""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xmlns=""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xmlns=""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xmlns=""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xmlns=""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xmlns=""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xmlns=""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xmlns=""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xmlns=""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xmlns=""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xmlns=""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xmlns=""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xmlns=""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xmlns=""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xmlns=""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xmlns=""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xmlns=""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xmlns=""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xmlns=""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xmlns=""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xmlns=""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xmlns=""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xmlns=""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xmlns=""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xmlns=""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xmlns=""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xmlns=""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xmlns=""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xmlns=""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xmlns=""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xmlns=""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xmlns=""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xmlns=""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xmlns=""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xmlns=""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xmlns=""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xmlns=""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xmlns=""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xmlns=""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xmlns=""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xmlns=""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xmlns=""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xmlns=""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xmlns=""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xmlns=""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xmlns=""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xmlns=""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xmlns=""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xmlns=""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xmlns=""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xmlns=""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xmlns=""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xmlns=""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xmlns=""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xmlns=""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xmlns=""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xmlns=""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xmlns=""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xmlns=""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xmlns=""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xmlns=""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xmlns=""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xmlns=""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xmlns=""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xmlns=""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xmlns=""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xmlns=""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xmlns=""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xmlns=""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xmlns=""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xmlns=""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xmlns=""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xmlns=""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xmlns=""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xmlns=""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xmlns=""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xmlns=""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xmlns=""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xmlns=""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xmlns=""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xmlns=""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xmlns=""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xmlns=""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xmlns=""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xmlns=""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xmlns=""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xmlns=""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xmlns=""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xmlns=""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xmlns=""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xmlns=""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xmlns=""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xmlns=""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xmlns=""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xmlns=""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xmlns=""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xmlns=""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xmlns=""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xmlns=""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xmlns=""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xmlns=""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xmlns=""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xmlns=""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xmlns=""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xmlns=""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xmlns=""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xmlns=""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xmlns=""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xmlns=""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xmlns=""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xmlns=""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xmlns=""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xmlns=""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xmlns=""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xmlns=""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xmlns=""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xmlns=""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xmlns=""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xmlns=""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xmlns=""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xmlns=""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xmlns=""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xmlns=""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xmlns=""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xmlns=""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xmlns=""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xmlns=""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xmlns=""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xmlns=""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xmlns=""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xmlns=""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xmlns=""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xmlns=""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xmlns=""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xmlns=""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xmlns=""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xmlns=""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xmlns=""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xmlns=""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xmlns=""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xmlns=""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xmlns=""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xmlns=""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xmlns=""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xmlns=""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xmlns=""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xmlns=""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xmlns=""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xmlns=""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xmlns=""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xmlns=""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xmlns=""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xmlns=""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xmlns=""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xmlns=""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xmlns=""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xmlns=""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xmlns=""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xmlns=""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xmlns=""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xmlns=""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xmlns=""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xmlns=""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xmlns=""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xmlns=""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xmlns=""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xmlns=""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xmlns=""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xmlns=""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xmlns=""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xmlns=""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xmlns=""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xmlns=""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xmlns=""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xmlns=""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xmlns=""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xmlns=""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xmlns=""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xmlns=""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xmlns=""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xmlns=""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xmlns=""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xmlns=""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xmlns=""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xmlns=""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xmlns=""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xmlns=""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xmlns=""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xmlns=""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xmlns=""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xmlns=""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xmlns=""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xmlns=""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xmlns=""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xmlns=""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xmlns=""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xmlns=""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xmlns=""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xmlns=""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xmlns=""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xmlns=""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xmlns=""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xmlns=""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xmlns=""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xmlns=""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xmlns=""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xmlns=""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xmlns=""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xmlns=""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xmlns=""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xmlns=""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xmlns=""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xmlns=""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xmlns=""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xmlns=""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xmlns=""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xmlns=""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xmlns=""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xmlns=""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xmlns=""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xmlns=""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xmlns=""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xmlns=""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xmlns=""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xmlns=""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xmlns=""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xmlns=""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xmlns=""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xmlns=""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xmlns=""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xmlns=""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xmlns=""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xmlns=""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xmlns=""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xmlns=""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xmlns=""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xmlns=""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xmlns=""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xmlns=""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xmlns=""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xmlns=""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xmlns=""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xmlns=""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xmlns=""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xmlns=""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xmlns=""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xmlns=""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xmlns=""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xmlns=""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xmlns=""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xmlns=""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xmlns=""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xmlns=""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xmlns=""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xmlns=""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xmlns=""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xmlns=""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xmlns=""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xmlns=""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xmlns=""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xmlns=""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xmlns=""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xmlns=""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xmlns=""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xmlns=""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xmlns=""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xmlns=""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xmlns=""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xmlns=""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xmlns=""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xmlns=""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xmlns=""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xmlns=""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xmlns=""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xmlns=""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xmlns=""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55</xdr:row>
      <xdr:rowOff>131989</xdr:rowOff>
    </xdr:to>
    <xdr:sp macro="" textlink="">
      <xdr:nvSpPr>
        <xdr:cNvPr id="618022" name="AutoShape 5" descr="*">
          <a:extLst>
            <a:ext uri="{FF2B5EF4-FFF2-40B4-BE49-F238E27FC236}">
              <a16:creationId xmlns:a16="http://schemas.microsoft.com/office/drawing/2014/main" xmlns=""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55</xdr:row>
      <xdr:rowOff>131989</xdr:rowOff>
    </xdr:to>
    <xdr:sp macro="" textlink="">
      <xdr:nvSpPr>
        <xdr:cNvPr id="618023" name="AutoShape 6" descr="*">
          <a:extLst>
            <a:ext uri="{FF2B5EF4-FFF2-40B4-BE49-F238E27FC236}">
              <a16:creationId xmlns:a16="http://schemas.microsoft.com/office/drawing/2014/main" xmlns=""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55</xdr:row>
      <xdr:rowOff>131989</xdr:rowOff>
    </xdr:to>
    <xdr:sp macro="" textlink="">
      <xdr:nvSpPr>
        <xdr:cNvPr id="618024" name="AutoShape 5" descr="*">
          <a:extLst>
            <a:ext uri="{FF2B5EF4-FFF2-40B4-BE49-F238E27FC236}">
              <a16:creationId xmlns:a16="http://schemas.microsoft.com/office/drawing/2014/main" xmlns=""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55</xdr:row>
      <xdr:rowOff>131989</xdr:rowOff>
    </xdr:to>
    <xdr:sp macro="" textlink="">
      <xdr:nvSpPr>
        <xdr:cNvPr id="618025" name="AutoShape 6" descr="*">
          <a:extLst>
            <a:ext uri="{FF2B5EF4-FFF2-40B4-BE49-F238E27FC236}">
              <a16:creationId xmlns:a16="http://schemas.microsoft.com/office/drawing/2014/main" xmlns=""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26" name="AutoShape 5" descr="*">
          <a:extLst>
            <a:ext uri="{FF2B5EF4-FFF2-40B4-BE49-F238E27FC236}">
              <a16:creationId xmlns:a16="http://schemas.microsoft.com/office/drawing/2014/main" xmlns=""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27" name="AutoShape 6" descr="*">
          <a:extLst>
            <a:ext uri="{FF2B5EF4-FFF2-40B4-BE49-F238E27FC236}">
              <a16:creationId xmlns:a16="http://schemas.microsoft.com/office/drawing/2014/main" xmlns=""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28" name="AutoShape 5" descr="*">
          <a:extLst>
            <a:ext uri="{FF2B5EF4-FFF2-40B4-BE49-F238E27FC236}">
              <a16:creationId xmlns:a16="http://schemas.microsoft.com/office/drawing/2014/main" xmlns=""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29" name="AutoShape 6" descr="*">
          <a:extLst>
            <a:ext uri="{FF2B5EF4-FFF2-40B4-BE49-F238E27FC236}">
              <a16:creationId xmlns:a16="http://schemas.microsoft.com/office/drawing/2014/main" xmlns=""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30" name="AutoShape 5" descr="*">
          <a:extLst>
            <a:ext uri="{FF2B5EF4-FFF2-40B4-BE49-F238E27FC236}">
              <a16:creationId xmlns:a16="http://schemas.microsoft.com/office/drawing/2014/main" xmlns=""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31" name="AutoShape 6" descr="*">
          <a:extLst>
            <a:ext uri="{FF2B5EF4-FFF2-40B4-BE49-F238E27FC236}">
              <a16:creationId xmlns:a16="http://schemas.microsoft.com/office/drawing/2014/main" xmlns=""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32" name="AutoShape 5" descr="*">
          <a:extLst>
            <a:ext uri="{FF2B5EF4-FFF2-40B4-BE49-F238E27FC236}">
              <a16:creationId xmlns:a16="http://schemas.microsoft.com/office/drawing/2014/main" xmlns=""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25</xdr:row>
      <xdr:rowOff>0</xdr:rowOff>
    </xdr:from>
    <xdr:to>
      <xdr:col>40</xdr:col>
      <xdr:colOff>66675</xdr:colOff>
      <xdr:row>33</xdr:row>
      <xdr:rowOff>112941</xdr:rowOff>
    </xdr:to>
    <xdr:sp macro="" textlink="">
      <xdr:nvSpPr>
        <xdr:cNvPr id="618033" name="AutoShape 6" descr="*">
          <a:extLst>
            <a:ext uri="{FF2B5EF4-FFF2-40B4-BE49-F238E27FC236}">
              <a16:creationId xmlns:a16="http://schemas.microsoft.com/office/drawing/2014/main" xmlns=""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serikbay/Desktop/&#1055;&#1047;%202020/2021/11%20&#1043;&#1055;&#1047;%202021%20&#1086;&#1090;%2005.02.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ата"/>
      <sheetName val="тип дней"/>
      <sheetName val="бюджет"/>
      <sheetName val="Пункты одного источника"/>
      <sheetName val="Адреса осуществления закупок"/>
      <sheetName val="Единицы измерения"/>
      <sheetName val="Способы закупок"/>
      <sheetName val="Справочник Инкотермс"/>
    </sheetNames>
    <sheetDataSet>
      <sheetData sheetId="0"/>
      <sheetData sheetId="1"/>
      <sheetData sheetId="2"/>
      <sheetData sheetId="3">
        <row r="9">
          <cell r="A9" t="str">
            <v>инвестиционный</v>
          </cell>
        </row>
        <row r="10">
          <cell r="A10" t="str">
            <v>эксплуатационный</v>
          </cell>
        </row>
      </sheetData>
      <sheetData sheetId="4"/>
      <sheetData sheetId="5"/>
      <sheetData sheetId="6"/>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45"/>
  <sheetViews>
    <sheetView tabSelected="1" view="pageBreakPreview" zoomScale="55" zoomScaleNormal="100" zoomScaleSheetLayoutView="55" workbookViewId="0">
      <pane ySplit="8" topLeftCell="A9" activePane="bottomLeft" state="frozen"/>
      <selection pane="bottomLeft" activeCell="D13" sqref="D13"/>
    </sheetView>
  </sheetViews>
  <sheetFormatPr defaultColWidth="9.140625" defaultRowHeight="12.75" x14ac:dyDescent="0.25"/>
  <cols>
    <col min="1" max="1" width="7.5703125" style="22" customWidth="1"/>
    <col min="2" max="2" width="28" style="22" customWidth="1"/>
    <col min="3" max="3" width="28.85546875" style="41"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37" customWidth="1"/>
    <col min="15" max="15" width="19.5703125" style="22" customWidth="1"/>
    <col min="16" max="16" width="14.28515625" style="22" customWidth="1"/>
    <col min="17" max="17" width="27.85546875" style="22" customWidth="1"/>
    <col min="18" max="18" width="13.5703125" style="22" customWidth="1"/>
    <col min="19" max="30" width="19.5703125" style="22" customWidth="1"/>
    <col min="31" max="33" width="17.28515625" style="22" customWidth="1"/>
    <col min="34" max="35" width="23" style="22" customWidth="1"/>
    <col min="36" max="36" width="19.28515625" style="22" customWidth="1"/>
    <col min="37" max="37" width="35.42578125" style="22" customWidth="1"/>
    <col min="38" max="38" width="22.28515625" style="22" customWidth="1"/>
    <col min="39" max="39" width="17.28515625" style="22" customWidth="1"/>
    <col min="40" max="40" width="22.28515625" style="22" customWidth="1"/>
    <col min="41" max="41" width="21" style="22" customWidth="1"/>
    <col min="42" max="42" width="16.42578125" style="22" customWidth="1"/>
    <col min="43" max="43" width="17.7109375" style="22" customWidth="1"/>
    <col min="44" max="44" width="23" style="22" customWidth="1"/>
    <col min="45" max="16384" width="9.140625" style="22"/>
  </cols>
  <sheetData>
    <row r="1" spans="1:199" ht="20.25" x14ac:dyDescent="0.25">
      <c r="A1" s="99" t="s">
        <v>1551</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row>
    <row r="2" spans="1:199" ht="20.25" x14ac:dyDescent="0.25">
      <c r="A2" s="46"/>
      <c r="B2" s="46"/>
      <c r="C2" s="38"/>
      <c r="D2" s="46"/>
      <c r="E2" s="49"/>
      <c r="F2" s="49"/>
      <c r="G2" s="46"/>
      <c r="H2" s="46"/>
      <c r="I2" s="46"/>
      <c r="J2" s="46"/>
      <c r="K2" s="46"/>
      <c r="L2" s="46"/>
      <c r="M2" s="46"/>
      <c r="N2" s="43"/>
      <c r="O2" s="46"/>
      <c r="P2" s="46"/>
      <c r="Q2" s="46"/>
      <c r="R2" s="46"/>
      <c r="S2" s="46"/>
      <c r="T2" s="46"/>
      <c r="U2" s="46"/>
      <c r="V2" s="53"/>
      <c r="W2" s="53"/>
      <c r="X2" s="53"/>
      <c r="Y2" s="53"/>
      <c r="Z2" s="53"/>
      <c r="AA2" s="53"/>
      <c r="AB2" s="53"/>
      <c r="AC2" s="53"/>
      <c r="AD2" s="53"/>
      <c r="AE2" s="56"/>
      <c r="AF2" s="56"/>
      <c r="AG2" s="56"/>
      <c r="AH2" s="53"/>
      <c r="AI2" s="53"/>
      <c r="AJ2" s="46"/>
    </row>
    <row r="3" spans="1:199" s="24" customFormat="1" x14ac:dyDescent="0.25">
      <c r="A3" s="25"/>
      <c r="B3" s="25"/>
      <c r="C3" s="39"/>
      <c r="D3" s="25"/>
      <c r="E3" s="25"/>
      <c r="F3" s="25"/>
      <c r="G3" s="25"/>
      <c r="H3" s="25"/>
      <c r="I3" s="25"/>
      <c r="J3" s="25"/>
      <c r="K3" s="25"/>
      <c r="L3" s="25"/>
      <c r="M3" s="25"/>
      <c r="N3" s="44"/>
      <c r="O3" s="25"/>
      <c r="P3" s="25"/>
      <c r="Q3" s="25"/>
      <c r="R3" s="25"/>
      <c r="S3" s="25"/>
      <c r="T3" s="25"/>
      <c r="U3" s="25"/>
      <c r="V3" s="25"/>
      <c r="W3" s="25"/>
      <c r="X3" s="25"/>
      <c r="Y3" s="25"/>
      <c r="Z3" s="25"/>
      <c r="AA3" s="25"/>
      <c r="AB3" s="25"/>
      <c r="AC3" s="25"/>
      <c r="AD3" s="25"/>
      <c r="AE3" s="25"/>
      <c r="AF3" s="25"/>
      <c r="AG3" s="25"/>
      <c r="AH3" s="25"/>
      <c r="AI3" s="25"/>
      <c r="AJ3" s="25"/>
    </row>
    <row r="4" spans="1:199" s="24" customFormat="1" x14ac:dyDescent="0.25">
      <c r="C4" s="40"/>
      <c r="N4" s="37"/>
    </row>
    <row r="5" spans="1:199" s="23" customFormat="1" ht="35.25" customHeight="1" x14ac:dyDescent="0.25">
      <c r="A5" s="95" t="s">
        <v>14</v>
      </c>
      <c r="B5" s="95" t="s">
        <v>1470</v>
      </c>
      <c r="C5" s="95" t="s">
        <v>12</v>
      </c>
      <c r="D5" s="95" t="s">
        <v>13</v>
      </c>
      <c r="E5" s="91" t="s">
        <v>1457</v>
      </c>
      <c r="F5" s="91" t="s">
        <v>1458</v>
      </c>
      <c r="G5" s="95" t="s">
        <v>5</v>
      </c>
      <c r="H5" s="95" t="s">
        <v>1456</v>
      </c>
      <c r="I5" s="95" t="s">
        <v>6</v>
      </c>
      <c r="J5" s="95" t="s">
        <v>1480</v>
      </c>
      <c r="K5" s="96" t="s">
        <v>1479</v>
      </c>
      <c r="L5" s="97"/>
      <c r="M5" s="98"/>
      <c r="N5" s="95" t="s">
        <v>11</v>
      </c>
      <c r="O5" s="95"/>
      <c r="P5" s="95"/>
      <c r="Q5" s="95" t="s">
        <v>920</v>
      </c>
      <c r="R5" s="95" t="s">
        <v>1471</v>
      </c>
      <c r="S5" s="94" t="s">
        <v>1474</v>
      </c>
      <c r="T5" s="94"/>
      <c r="U5" s="94"/>
      <c r="V5" s="94" t="s">
        <v>1475</v>
      </c>
      <c r="W5" s="94"/>
      <c r="X5" s="94"/>
      <c r="Y5" s="94" t="s">
        <v>1476</v>
      </c>
      <c r="Z5" s="94"/>
      <c r="AA5" s="94"/>
      <c r="AB5" s="94" t="s">
        <v>1477</v>
      </c>
      <c r="AC5" s="94"/>
      <c r="AD5" s="94"/>
      <c r="AE5" s="94" t="s">
        <v>1484</v>
      </c>
      <c r="AF5" s="94"/>
      <c r="AG5" s="94"/>
      <c r="AH5" s="52"/>
      <c r="AI5" s="52"/>
      <c r="AJ5" s="95" t="s">
        <v>1478</v>
      </c>
      <c r="AK5" s="100" t="s">
        <v>843</v>
      </c>
      <c r="AL5" s="101"/>
      <c r="AM5" s="100" t="s">
        <v>1455</v>
      </c>
      <c r="AN5" s="101"/>
      <c r="AO5" s="95" t="s">
        <v>1469</v>
      </c>
      <c r="AP5" s="95" t="s">
        <v>1473</v>
      </c>
      <c r="AQ5" s="95" t="s">
        <v>1472</v>
      </c>
      <c r="AR5" s="95" t="s">
        <v>1468</v>
      </c>
    </row>
    <row r="6" spans="1:199" s="23" customFormat="1" ht="35.25" customHeight="1" x14ac:dyDescent="0.25">
      <c r="A6" s="95"/>
      <c r="B6" s="95"/>
      <c r="C6" s="95"/>
      <c r="D6" s="95"/>
      <c r="E6" s="92"/>
      <c r="F6" s="92"/>
      <c r="G6" s="95"/>
      <c r="H6" s="95"/>
      <c r="I6" s="95"/>
      <c r="J6" s="95"/>
      <c r="K6" s="45" t="s">
        <v>7</v>
      </c>
      <c r="L6" s="95" t="s">
        <v>8</v>
      </c>
      <c r="M6" s="95"/>
      <c r="N6" s="95"/>
      <c r="O6" s="95"/>
      <c r="P6" s="95"/>
      <c r="Q6" s="95"/>
      <c r="R6" s="95"/>
      <c r="S6" s="94" t="s">
        <v>0</v>
      </c>
      <c r="T6" s="94" t="s">
        <v>1</v>
      </c>
      <c r="U6" s="94" t="s">
        <v>2</v>
      </c>
      <c r="V6" s="94" t="s">
        <v>0</v>
      </c>
      <c r="W6" s="94" t="s">
        <v>1</v>
      </c>
      <c r="X6" s="94" t="s">
        <v>2</v>
      </c>
      <c r="Y6" s="94" t="s">
        <v>0</v>
      </c>
      <c r="Z6" s="94" t="s">
        <v>1</v>
      </c>
      <c r="AA6" s="94" t="s">
        <v>2</v>
      </c>
      <c r="AB6" s="94" t="s">
        <v>0</v>
      </c>
      <c r="AC6" s="94" t="s">
        <v>1</v>
      </c>
      <c r="AD6" s="94" t="s">
        <v>2</v>
      </c>
      <c r="AE6" s="94" t="s">
        <v>0</v>
      </c>
      <c r="AF6" s="94" t="s">
        <v>1</v>
      </c>
      <c r="AG6" s="94" t="s">
        <v>2</v>
      </c>
      <c r="AH6" s="95" t="s">
        <v>2</v>
      </c>
      <c r="AI6" s="95" t="s">
        <v>3</v>
      </c>
      <c r="AJ6" s="95"/>
      <c r="AK6" s="95" t="s">
        <v>841</v>
      </c>
      <c r="AL6" s="91" t="s">
        <v>841</v>
      </c>
      <c r="AM6" s="95" t="s">
        <v>841</v>
      </c>
      <c r="AN6" s="95" t="s">
        <v>841</v>
      </c>
      <c r="AO6" s="95"/>
      <c r="AP6" s="95"/>
      <c r="AQ6" s="95"/>
      <c r="AR6" s="95"/>
    </row>
    <row r="7" spans="1:199" s="26" customFormat="1" ht="35.25" customHeight="1" x14ac:dyDescent="0.25">
      <c r="A7" s="95"/>
      <c r="B7" s="95"/>
      <c r="C7" s="95"/>
      <c r="D7" s="95"/>
      <c r="E7" s="93"/>
      <c r="F7" s="93"/>
      <c r="G7" s="95"/>
      <c r="H7" s="95"/>
      <c r="I7" s="95"/>
      <c r="J7" s="95"/>
      <c r="K7" s="45" t="s">
        <v>9</v>
      </c>
      <c r="L7" s="45" t="s">
        <v>10</v>
      </c>
      <c r="M7" s="45" t="s">
        <v>9</v>
      </c>
      <c r="N7" s="45" t="s">
        <v>684</v>
      </c>
      <c r="O7" s="45" t="s">
        <v>685</v>
      </c>
      <c r="P7" s="45" t="s">
        <v>686</v>
      </c>
      <c r="Q7" s="95"/>
      <c r="R7" s="95"/>
      <c r="S7" s="94"/>
      <c r="T7" s="94"/>
      <c r="U7" s="94"/>
      <c r="V7" s="94"/>
      <c r="W7" s="94"/>
      <c r="X7" s="94"/>
      <c r="Y7" s="94"/>
      <c r="Z7" s="94"/>
      <c r="AA7" s="94"/>
      <c r="AB7" s="94"/>
      <c r="AC7" s="94"/>
      <c r="AD7" s="94"/>
      <c r="AE7" s="94"/>
      <c r="AF7" s="94"/>
      <c r="AG7" s="94"/>
      <c r="AH7" s="95"/>
      <c r="AI7" s="95"/>
      <c r="AJ7" s="95"/>
      <c r="AK7" s="95"/>
      <c r="AL7" s="93"/>
      <c r="AM7" s="95"/>
      <c r="AN7" s="95"/>
      <c r="AO7" s="95"/>
      <c r="AP7" s="95"/>
      <c r="AQ7" s="95"/>
      <c r="AR7" s="95"/>
    </row>
    <row r="8" spans="1:199" s="26" customFormat="1" ht="21" customHeight="1" x14ac:dyDescent="0.25">
      <c r="A8" s="45" t="s">
        <v>700</v>
      </c>
      <c r="B8" s="50" t="s">
        <v>701</v>
      </c>
      <c r="C8" s="50" t="s">
        <v>703</v>
      </c>
      <c r="D8" s="50" t="s">
        <v>683</v>
      </c>
      <c r="E8" s="50" t="s">
        <v>842</v>
      </c>
      <c r="F8" s="50" t="s">
        <v>704</v>
      </c>
      <c r="G8" s="50" t="s">
        <v>705</v>
      </c>
      <c r="H8" s="50" t="s">
        <v>706</v>
      </c>
      <c r="I8" s="50" t="s">
        <v>707</v>
      </c>
      <c r="J8" s="50" t="s">
        <v>702</v>
      </c>
      <c r="K8" s="50" t="s">
        <v>708</v>
      </c>
      <c r="L8" s="50" t="s">
        <v>709</v>
      </c>
      <c r="M8" s="50" t="s">
        <v>710</v>
      </c>
      <c r="N8" s="50" t="s">
        <v>711</v>
      </c>
      <c r="O8" s="50" t="s">
        <v>712</v>
      </c>
      <c r="P8" s="50" t="s">
        <v>713</v>
      </c>
      <c r="Q8" s="50" t="s">
        <v>714</v>
      </c>
      <c r="R8" s="50" t="s">
        <v>715</v>
      </c>
      <c r="S8" s="50" t="s">
        <v>716</v>
      </c>
      <c r="T8" s="50" t="s">
        <v>717</v>
      </c>
      <c r="U8" s="50" t="s">
        <v>718</v>
      </c>
      <c r="V8" s="50"/>
      <c r="W8" s="50"/>
      <c r="X8" s="50"/>
      <c r="Y8" s="50"/>
      <c r="Z8" s="50"/>
      <c r="AA8" s="50"/>
      <c r="AB8" s="50" t="s">
        <v>716</v>
      </c>
      <c r="AC8" s="50" t="s">
        <v>717</v>
      </c>
      <c r="AD8" s="50" t="s">
        <v>718</v>
      </c>
      <c r="AE8" s="55"/>
      <c r="AF8" s="55"/>
      <c r="AG8" s="55"/>
      <c r="AH8" s="50"/>
      <c r="AI8" s="50"/>
      <c r="AJ8" s="50" t="s">
        <v>719</v>
      </c>
      <c r="AK8" s="50" t="s">
        <v>720</v>
      </c>
      <c r="AL8" s="50" t="s">
        <v>1461</v>
      </c>
      <c r="AM8" s="50" t="s">
        <v>1462</v>
      </c>
      <c r="AN8" s="50" t="s">
        <v>1463</v>
      </c>
      <c r="AO8" s="50" t="s">
        <v>1464</v>
      </c>
      <c r="AP8" s="50" t="s">
        <v>1465</v>
      </c>
      <c r="AQ8" s="50" t="s">
        <v>1466</v>
      </c>
      <c r="AR8" s="50" t="s">
        <v>1467</v>
      </c>
    </row>
    <row r="9" spans="1:199" s="81" customFormat="1" ht="25.5" customHeight="1" x14ac:dyDescent="0.25">
      <c r="A9" s="70" t="s">
        <v>1490</v>
      </c>
      <c r="B9" s="66" t="s">
        <v>1493</v>
      </c>
      <c r="C9" s="66" t="s">
        <v>1491</v>
      </c>
      <c r="D9" s="66" t="s">
        <v>1492</v>
      </c>
      <c r="E9" s="84" t="s">
        <v>1513</v>
      </c>
      <c r="F9" s="84"/>
      <c r="G9" s="66" t="s">
        <v>1482</v>
      </c>
      <c r="H9" s="66" t="s">
        <v>1517</v>
      </c>
      <c r="I9" s="69" t="s">
        <v>1518</v>
      </c>
      <c r="J9" s="77" t="s">
        <v>669</v>
      </c>
      <c r="K9" s="74"/>
      <c r="L9" s="74" t="s">
        <v>1519</v>
      </c>
      <c r="M9" s="74" t="s">
        <v>1500</v>
      </c>
      <c r="N9" s="77">
        <v>0</v>
      </c>
      <c r="O9" s="73">
        <v>100</v>
      </c>
      <c r="P9" s="73">
        <v>0</v>
      </c>
      <c r="Q9" s="78" t="s">
        <v>1494</v>
      </c>
      <c r="R9" s="78" t="s">
        <v>839</v>
      </c>
      <c r="S9" s="79">
        <v>1</v>
      </c>
      <c r="T9" s="89">
        <v>146860000</v>
      </c>
      <c r="U9" s="89">
        <v>146860000</v>
      </c>
      <c r="V9" s="83">
        <v>1</v>
      </c>
      <c r="W9" s="89">
        <v>146860000</v>
      </c>
      <c r="X9" s="89">
        <v>146860000</v>
      </c>
      <c r="Y9" s="89">
        <v>1</v>
      </c>
      <c r="Z9" s="89">
        <v>146860000</v>
      </c>
      <c r="AA9" s="89">
        <v>146860000</v>
      </c>
      <c r="AB9" s="79"/>
      <c r="AC9" s="83"/>
      <c r="AD9" s="83"/>
      <c r="AE9" s="89"/>
      <c r="AF9" s="89"/>
      <c r="AG9" s="74"/>
      <c r="AH9" s="80">
        <f>AG9+AA9+X9+U9+AD9</f>
        <v>440580000</v>
      </c>
      <c r="AI9" s="80">
        <f>AH9*1.12</f>
        <v>493449600.00000006</v>
      </c>
      <c r="AJ9" s="74" t="s">
        <v>1520</v>
      </c>
      <c r="AK9" s="48"/>
      <c r="AL9" s="71"/>
      <c r="AM9" s="74" t="s">
        <v>1521</v>
      </c>
      <c r="AN9" s="74" t="s">
        <v>1521</v>
      </c>
      <c r="AO9" s="70" t="s">
        <v>1485</v>
      </c>
      <c r="AP9" s="48" t="s">
        <v>1522</v>
      </c>
      <c r="AQ9" s="71" t="s">
        <v>1523</v>
      </c>
      <c r="AR9" s="90" t="s">
        <v>1524</v>
      </c>
    </row>
    <row r="10" spans="1:199" s="62" customFormat="1" ht="25.5" customHeight="1" x14ac:dyDescent="0.25">
      <c r="A10" s="27"/>
      <c r="B10" s="50" t="s">
        <v>1459</v>
      </c>
      <c r="C10" s="42"/>
      <c r="D10" s="29"/>
      <c r="E10" s="29"/>
      <c r="F10" s="29"/>
      <c r="G10" s="31"/>
      <c r="H10" s="50"/>
      <c r="I10" s="28"/>
      <c r="J10" s="32"/>
      <c r="K10" s="50"/>
      <c r="L10" s="50"/>
      <c r="M10" s="50"/>
      <c r="N10" s="32"/>
      <c r="O10" s="32"/>
      <c r="P10" s="32"/>
      <c r="Q10" s="50"/>
      <c r="R10" s="50"/>
      <c r="S10" s="33"/>
      <c r="T10" s="34"/>
      <c r="U10" s="34"/>
      <c r="V10" s="34"/>
      <c r="W10" s="34"/>
      <c r="X10" s="34"/>
      <c r="Y10" s="34"/>
      <c r="Z10" s="34"/>
      <c r="AA10" s="34"/>
      <c r="AB10" s="33"/>
      <c r="AC10" s="34"/>
      <c r="AD10" s="34"/>
      <c r="AE10" s="34"/>
      <c r="AF10" s="34"/>
      <c r="AG10" s="34"/>
      <c r="AH10" s="64">
        <f>SUM(AH9:AH9)</f>
        <v>440580000</v>
      </c>
      <c r="AI10" s="64">
        <f>SUM(AI9:AI9)</f>
        <v>493449600.00000006</v>
      </c>
      <c r="AJ10" s="50"/>
      <c r="AK10" s="47"/>
      <c r="AL10" s="47"/>
      <c r="AM10" s="47"/>
      <c r="AN10" s="47"/>
      <c r="AO10" s="57"/>
      <c r="AP10" s="58"/>
      <c r="AQ10" s="59"/>
      <c r="AR10" s="60"/>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row>
    <row r="11" spans="1:199" s="62" customFormat="1" ht="25.5" customHeight="1" x14ac:dyDescent="0.25">
      <c r="A11" s="36"/>
      <c r="B11" s="50" t="s">
        <v>1460</v>
      </c>
      <c r="C11" s="30"/>
      <c r="D11" s="30"/>
      <c r="E11" s="30"/>
      <c r="F11" s="30"/>
      <c r="G11" s="31"/>
      <c r="H11" s="50"/>
      <c r="I11" s="35"/>
      <c r="J11" s="50"/>
      <c r="K11" s="50"/>
      <c r="L11" s="50"/>
      <c r="M11" s="50"/>
      <c r="N11" s="32"/>
      <c r="O11" s="32"/>
      <c r="P11" s="32"/>
      <c r="Q11" s="30"/>
      <c r="R11" s="50"/>
      <c r="S11" s="33"/>
      <c r="T11" s="34"/>
      <c r="U11" s="34"/>
      <c r="V11" s="34"/>
      <c r="W11" s="34"/>
      <c r="X11" s="34"/>
      <c r="Y11" s="34"/>
      <c r="Z11" s="34"/>
      <c r="AA11" s="34"/>
      <c r="AB11" s="33"/>
      <c r="AC11" s="34"/>
      <c r="AD11" s="34"/>
      <c r="AE11" s="34"/>
      <c r="AF11" s="34"/>
      <c r="AG11" s="34"/>
      <c r="AH11" s="54">
        <v>0</v>
      </c>
      <c r="AI11" s="54">
        <v>0</v>
      </c>
      <c r="AJ11" s="50"/>
      <c r="AK11" s="51"/>
      <c r="AL11" s="51"/>
      <c r="AM11" s="51"/>
      <c r="AN11" s="51"/>
      <c r="AO11" s="57"/>
      <c r="AP11" s="63"/>
      <c r="AQ11" s="59"/>
      <c r="AR11" s="60"/>
    </row>
    <row r="12" spans="1:199" s="81" customFormat="1" ht="27.75" customHeight="1" x14ac:dyDescent="0.25">
      <c r="A12" s="73" t="s">
        <v>1552</v>
      </c>
      <c r="B12" s="82" t="s">
        <v>1510</v>
      </c>
      <c r="C12" s="75" t="s">
        <v>1511</v>
      </c>
      <c r="D12" s="84" t="s">
        <v>1512</v>
      </c>
      <c r="E12" s="84" t="s">
        <v>828</v>
      </c>
      <c r="F12" s="84" t="s">
        <v>1509</v>
      </c>
      <c r="G12" s="76" t="s">
        <v>1482</v>
      </c>
      <c r="H12" s="74" t="s">
        <v>1517</v>
      </c>
      <c r="I12" s="77" t="s">
        <v>1507</v>
      </c>
      <c r="J12" s="77"/>
      <c r="K12" s="74"/>
      <c r="L12" s="74" t="s">
        <v>1519</v>
      </c>
      <c r="M12" s="74" t="s">
        <v>1525</v>
      </c>
      <c r="N12" s="77">
        <v>0</v>
      </c>
      <c r="O12" s="73">
        <v>100</v>
      </c>
      <c r="P12" s="73">
        <v>0</v>
      </c>
      <c r="Q12" s="78" t="s">
        <v>1526</v>
      </c>
      <c r="R12" s="78" t="s">
        <v>839</v>
      </c>
      <c r="S12" s="79">
        <v>10</v>
      </c>
      <c r="T12" s="80">
        <v>3776785.71</v>
      </c>
      <c r="U12" s="80">
        <f>T12*S12</f>
        <v>37767857.100000001</v>
      </c>
      <c r="V12" s="80">
        <v>12</v>
      </c>
      <c r="W12" s="80">
        <v>3776785.71</v>
      </c>
      <c r="X12" s="80">
        <f>W12*V12</f>
        <v>45321428.519999996</v>
      </c>
      <c r="Y12" s="80">
        <v>12</v>
      </c>
      <c r="Z12" s="80">
        <v>3776785.71</v>
      </c>
      <c r="AA12" s="80">
        <f>Z12*Y12</f>
        <v>45321428.519999996</v>
      </c>
      <c r="AB12" s="79">
        <v>12</v>
      </c>
      <c r="AC12" s="80">
        <v>3776785.71</v>
      </c>
      <c r="AD12" s="80">
        <f>AC12*AB12</f>
        <v>45321428.519999996</v>
      </c>
      <c r="AE12" s="80">
        <v>12</v>
      </c>
      <c r="AF12" s="80">
        <v>3776785.71</v>
      </c>
      <c r="AG12" s="80">
        <f>AF12*AE12</f>
        <v>45321428.519999996</v>
      </c>
      <c r="AH12" s="80">
        <f>AG12+AA12+X12+U12+AD12</f>
        <v>219053571.18000001</v>
      </c>
      <c r="AI12" s="80">
        <f>AH12*1.12</f>
        <v>245339999.72160003</v>
      </c>
      <c r="AJ12" s="86" t="s">
        <v>1520</v>
      </c>
      <c r="AK12" s="74" t="s">
        <v>1514</v>
      </c>
      <c r="AL12" s="74" t="s">
        <v>1514</v>
      </c>
      <c r="AM12" s="74"/>
      <c r="AN12" s="74"/>
      <c r="AO12" s="86" t="s">
        <v>1485</v>
      </c>
      <c r="AP12" s="87" t="s">
        <v>1515</v>
      </c>
      <c r="AQ12" s="85" t="s">
        <v>1506</v>
      </c>
      <c r="AR12" s="88" t="s">
        <v>1527</v>
      </c>
      <c r="AS12" s="81" t="s">
        <v>1528</v>
      </c>
    </row>
    <row r="13" spans="1:199" s="81" customFormat="1" ht="27.75" customHeight="1" x14ac:dyDescent="0.25">
      <c r="A13" s="73" t="s">
        <v>1553</v>
      </c>
      <c r="B13" s="82" t="s">
        <v>1486</v>
      </c>
      <c r="C13" s="75" t="s">
        <v>1487</v>
      </c>
      <c r="D13" s="84" t="s">
        <v>1487</v>
      </c>
      <c r="E13" s="84" t="s">
        <v>828</v>
      </c>
      <c r="F13" s="84" t="s">
        <v>1488</v>
      </c>
      <c r="G13" s="76" t="s">
        <v>1482</v>
      </c>
      <c r="H13" s="74" t="s">
        <v>1517</v>
      </c>
      <c r="I13" s="77" t="s">
        <v>1504</v>
      </c>
      <c r="J13" s="77"/>
      <c r="K13" s="74"/>
      <c r="L13" s="74" t="s">
        <v>1519</v>
      </c>
      <c r="M13" s="74" t="s">
        <v>1525</v>
      </c>
      <c r="N13" s="77">
        <v>0</v>
      </c>
      <c r="O13" s="73">
        <v>100</v>
      </c>
      <c r="P13" s="73">
        <v>0</v>
      </c>
      <c r="Q13" s="78" t="s">
        <v>1526</v>
      </c>
      <c r="R13" s="78" t="s">
        <v>839</v>
      </c>
      <c r="S13" s="79">
        <v>10</v>
      </c>
      <c r="T13" s="80">
        <v>134404497.94999999</v>
      </c>
      <c r="U13" s="80">
        <f>T13*S13</f>
        <v>1344044979.5</v>
      </c>
      <c r="V13" s="80">
        <v>12</v>
      </c>
      <c r="W13" s="80">
        <v>134404497.94999999</v>
      </c>
      <c r="X13" s="80">
        <f>W13*V13</f>
        <v>1612853975.3999999</v>
      </c>
      <c r="Y13" s="80">
        <v>12</v>
      </c>
      <c r="Z13" s="80">
        <v>134404497.94999999</v>
      </c>
      <c r="AA13" s="80">
        <f>Z13*Y13</f>
        <v>1612853975.3999999</v>
      </c>
      <c r="AB13" s="79">
        <v>12</v>
      </c>
      <c r="AC13" s="80">
        <v>134404497.94999999</v>
      </c>
      <c r="AD13" s="80">
        <f>AC13*AB13</f>
        <v>1612853975.3999999</v>
      </c>
      <c r="AE13" s="80">
        <v>12</v>
      </c>
      <c r="AF13" s="80">
        <v>134404497.94999999</v>
      </c>
      <c r="AG13" s="80">
        <f>AF13*AE13</f>
        <v>1612853975.3999999</v>
      </c>
      <c r="AH13" s="80">
        <f>AG13+AA13+X13+U13+AD13</f>
        <v>7795460881.0999994</v>
      </c>
      <c r="AI13" s="80">
        <f>AH13*1.12</f>
        <v>8730916186.8320007</v>
      </c>
      <c r="AJ13" s="86" t="s">
        <v>1520</v>
      </c>
      <c r="AK13" s="74" t="s">
        <v>1505</v>
      </c>
      <c r="AL13" s="74" t="s">
        <v>1505</v>
      </c>
      <c r="AM13" s="74"/>
      <c r="AN13" s="74"/>
      <c r="AO13" s="86" t="s">
        <v>1485</v>
      </c>
      <c r="AP13" s="87" t="s">
        <v>1515</v>
      </c>
      <c r="AQ13" s="85" t="s">
        <v>1506</v>
      </c>
      <c r="AR13" s="88" t="s">
        <v>1527</v>
      </c>
      <c r="AS13" s="81" t="s">
        <v>1528</v>
      </c>
    </row>
    <row r="14" spans="1:199" s="81" customFormat="1" ht="27.75" customHeight="1" x14ac:dyDescent="0.25">
      <c r="A14" s="73" t="s">
        <v>1554</v>
      </c>
      <c r="B14" s="82" t="s">
        <v>1502</v>
      </c>
      <c r="C14" s="75" t="s">
        <v>1503</v>
      </c>
      <c r="D14" s="84" t="s">
        <v>1503</v>
      </c>
      <c r="E14" s="84" t="s">
        <v>828</v>
      </c>
      <c r="F14" s="84" t="s">
        <v>1509</v>
      </c>
      <c r="G14" s="76" t="s">
        <v>1482</v>
      </c>
      <c r="H14" s="74" t="s">
        <v>1517</v>
      </c>
      <c r="I14" s="77" t="s">
        <v>1507</v>
      </c>
      <c r="J14" s="77"/>
      <c r="K14" s="74"/>
      <c r="L14" s="74" t="s">
        <v>1519</v>
      </c>
      <c r="M14" s="74" t="s">
        <v>1525</v>
      </c>
      <c r="N14" s="77">
        <v>0</v>
      </c>
      <c r="O14" s="73">
        <v>100</v>
      </c>
      <c r="P14" s="73">
        <v>0</v>
      </c>
      <c r="Q14" s="78" t="s">
        <v>1526</v>
      </c>
      <c r="R14" s="78" t="s">
        <v>839</v>
      </c>
      <c r="S14" s="79">
        <v>10</v>
      </c>
      <c r="T14" s="80">
        <v>13604430.630000001</v>
      </c>
      <c r="U14" s="80">
        <f>T14*S14</f>
        <v>136044306.30000001</v>
      </c>
      <c r="V14" s="80">
        <v>12</v>
      </c>
      <c r="W14" s="80">
        <v>13604430.630000001</v>
      </c>
      <c r="X14" s="80">
        <f>W14*V14</f>
        <v>163253167.56</v>
      </c>
      <c r="Y14" s="80">
        <v>12</v>
      </c>
      <c r="Z14" s="80">
        <v>13604430.630000001</v>
      </c>
      <c r="AA14" s="80">
        <f>Z14*Y14</f>
        <v>163253167.56</v>
      </c>
      <c r="AB14" s="79">
        <v>12</v>
      </c>
      <c r="AC14" s="80">
        <v>13604430.630000001</v>
      </c>
      <c r="AD14" s="80">
        <f>AC14*AB14</f>
        <v>163253167.56</v>
      </c>
      <c r="AE14" s="80">
        <v>12</v>
      </c>
      <c r="AF14" s="80">
        <v>13604430.630000001</v>
      </c>
      <c r="AG14" s="80">
        <f>AF14*AE14</f>
        <v>163253167.56</v>
      </c>
      <c r="AH14" s="80">
        <f>AG14+AA14+X14+U14+AD14</f>
        <v>789056976.53999996</v>
      </c>
      <c r="AI14" s="80">
        <f>AH14*1.12</f>
        <v>883743813.72479999</v>
      </c>
      <c r="AJ14" s="86" t="s">
        <v>1520</v>
      </c>
      <c r="AK14" s="74" t="s">
        <v>1508</v>
      </c>
      <c r="AL14" s="74" t="s">
        <v>1508</v>
      </c>
      <c r="AM14" s="74"/>
      <c r="AN14" s="74"/>
      <c r="AO14" s="86" t="s">
        <v>1485</v>
      </c>
      <c r="AP14" s="87" t="s">
        <v>1515</v>
      </c>
      <c r="AQ14" s="85" t="s">
        <v>1506</v>
      </c>
      <c r="AR14" s="88" t="s">
        <v>1527</v>
      </c>
      <c r="AS14" s="81" t="s">
        <v>1528</v>
      </c>
    </row>
    <row r="15" spans="1:199" s="81" customFormat="1" ht="27" customHeight="1" x14ac:dyDescent="0.25">
      <c r="A15" s="73" t="s">
        <v>1555</v>
      </c>
      <c r="B15" s="65" t="s">
        <v>1529</v>
      </c>
      <c r="C15" s="65" t="s">
        <v>1530</v>
      </c>
      <c r="D15" s="65" t="s">
        <v>1530</v>
      </c>
      <c r="E15" s="66" t="s">
        <v>828</v>
      </c>
      <c r="F15" s="66" t="s">
        <v>1499</v>
      </c>
      <c r="G15" s="66" t="s">
        <v>1482</v>
      </c>
      <c r="H15" s="66" t="s">
        <v>1517</v>
      </c>
      <c r="I15" s="65" t="s">
        <v>1531</v>
      </c>
      <c r="J15" s="67"/>
      <c r="K15" s="66"/>
      <c r="L15" s="66" t="s">
        <v>1516</v>
      </c>
      <c r="M15" s="66" t="s">
        <v>1498</v>
      </c>
      <c r="N15" s="65">
        <v>0</v>
      </c>
      <c r="O15" s="65">
        <v>100</v>
      </c>
      <c r="P15" s="65">
        <v>0</v>
      </c>
      <c r="Q15" s="65" t="s">
        <v>1501</v>
      </c>
      <c r="R15" s="65" t="s">
        <v>839</v>
      </c>
      <c r="S15" s="79">
        <v>12</v>
      </c>
      <c r="T15" s="80">
        <v>3333066.6964285714</v>
      </c>
      <c r="U15" s="80">
        <f>S15*T15</f>
        <v>39996800.357142858</v>
      </c>
      <c r="V15" s="80">
        <v>12</v>
      </c>
      <c r="W15" s="80">
        <v>3333066.6964285714</v>
      </c>
      <c r="X15" s="80">
        <f>V15*W15</f>
        <v>39996800.357142858</v>
      </c>
      <c r="Y15" s="80">
        <v>12</v>
      </c>
      <c r="Z15" s="80">
        <v>3333066.6964285714</v>
      </c>
      <c r="AA15" s="80">
        <f>Y15*Z15</f>
        <v>39996800.357142858</v>
      </c>
      <c r="AB15" s="80">
        <v>0</v>
      </c>
      <c r="AC15" s="80">
        <v>0</v>
      </c>
      <c r="AD15" s="80">
        <v>0</v>
      </c>
      <c r="AE15" s="80">
        <v>0</v>
      </c>
      <c r="AF15" s="80">
        <v>0</v>
      </c>
      <c r="AG15" s="80">
        <v>0</v>
      </c>
      <c r="AH15" s="80">
        <f>U15+X15+AA15</f>
        <v>119990401.07142857</v>
      </c>
      <c r="AI15" s="80">
        <f>AH15*1.12</f>
        <v>134389249.20000002</v>
      </c>
      <c r="AJ15" s="74" t="s">
        <v>1520</v>
      </c>
      <c r="AK15" s="65" t="s">
        <v>1532</v>
      </c>
      <c r="AL15" s="65" t="s">
        <v>1532</v>
      </c>
      <c r="AM15" s="66"/>
      <c r="AN15" s="66"/>
      <c r="AO15" s="70" t="s">
        <v>1485</v>
      </c>
      <c r="AP15" s="72" t="s">
        <v>1533</v>
      </c>
      <c r="AQ15" s="71" t="s">
        <v>1534</v>
      </c>
      <c r="AR15" s="69" t="s">
        <v>1535</v>
      </c>
      <c r="AS15" s="81" t="s">
        <v>1536</v>
      </c>
    </row>
    <row r="16" spans="1:199" s="81" customFormat="1" ht="27" customHeight="1" x14ac:dyDescent="0.25">
      <c r="A16" s="73" t="s">
        <v>1556</v>
      </c>
      <c r="B16" s="65" t="s">
        <v>1529</v>
      </c>
      <c r="C16" s="65" t="s">
        <v>1530</v>
      </c>
      <c r="D16" s="65" t="s">
        <v>1530</v>
      </c>
      <c r="E16" s="66" t="s">
        <v>828</v>
      </c>
      <c r="F16" s="66" t="s">
        <v>1499</v>
      </c>
      <c r="G16" s="66" t="s">
        <v>1482</v>
      </c>
      <c r="H16" s="66" t="s">
        <v>1517</v>
      </c>
      <c r="I16" s="65" t="s">
        <v>1531</v>
      </c>
      <c r="J16" s="67"/>
      <c r="K16" s="66"/>
      <c r="L16" s="66" t="s">
        <v>1516</v>
      </c>
      <c r="M16" s="66" t="s">
        <v>1498</v>
      </c>
      <c r="N16" s="65">
        <v>0</v>
      </c>
      <c r="O16" s="65">
        <v>100</v>
      </c>
      <c r="P16" s="65">
        <v>0</v>
      </c>
      <c r="Q16" s="65" t="s">
        <v>1501</v>
      </c>
      <c r="R16" s="65" t="s">
        <v>839</v>
      </c>
      <c r="S16" s="79">
        <v>12</v>
      </c>
      <c r="T16" s="80">
        <v>13595403.642857142</v>
      </c>
      <c r="U16" s="80">
        <f t="shared" ref="U16:U24" si="0">S16*T16</f>
        <v>163144843.7142857</v>
      </c>
      <c r="V16" s="80">
        <v>12</v>
      </c>
      <c r="W16" s="80">
        <v>13595403.642857142</v>
      </c>
      <c r="X16" s="80">
        <f t="shared" ref="X16:X24" si="1">V16*W16</f>
        <v>163144843.7142857</v>
      </c>
      <c r="Y16" s="80">
        <v>12</v>
      </c>
      <c r="Z16" s="80">
        <v>13595403.642857142</v>
      </c>
      <c r="AA16" s="80">
        <f t="shared" ref="AA16:AA24" si="2">Y16*Z16</f>
        <v>163144843.7142857</v>
      </c>
      <c r="AB16" s="80">
        <v>0</v>
      </c>
      <c r="AC16" s="80">
        <v>0</v>
      </c>
      <c r="AD16" s="80">
        <v>0</v>
      </c>
      <c r="AE16" s="80">
        <v>0</v>
      </c>
      <c r="AF16" s="80">
        <v>0</v>
      </c>
      <c r="AG16" s="80">
        <v>0</v>
      </c>
      <c r="AH16" s="80">
        <f>U16+X16+AA16</f>
        <v>489434531.14285707</v>
      </c>
      <c r="AI16" s="80">
        <f t="shared" ref="AI16:AI24" si="3">AH16*1.12</f>
        <v>548166674.88</v>
      </c>
      <c r="AJ16" s="74" t="s">
        <v>1520</v>
      </c>
      <c r="AK16" s="65" t="s">
        <v>1537</v>
      </c>
      <c r="AL16" s="65" t="s">
        <v>1537</v>
      </c>
      <c r="AM16" s="66"/>
      <c r="AN16" s="66"/>
      <c r="AO16" s="70" t="s">
        <v>1485</v>
      </c>
      <c r="AP16" s="72" t="s">
        <v>1533</v>
      </c>
      <c r="AQ16" s="71" t="s">
        <v>1534</v>
      </c>
      <c r="AR16" s="69" t="s">
        <v>1535</v>
      </c>
      <c r="AS16" s="81" t="s">
        <v>1536</v>
      </c>
    </row>
    <row r="17" spans="1:45" s="81" customFormat="1" ht="27" customHeight="1" x14ac:dyDescent="0.25">
      <c r="A17" s="73" t="s">
        <v>1557</v>
      </c>
      <c r="B17" s="65" t="s">
        <v>1529</v>
      </c>
      <c r="C17" s="65" t="s">
        <v>1530</v>
      </c>
      <c r="D17" s="65" t="s">
        <v>1530</v>
      </c>
      <c r="E17" s="66" t="s">
        <v>828</v>
      </c>
      <c r="F17" s="66" t="s">
        <v>1499</v>
      </c>
      <c r="G17" s="66" t="s">
        <v>1482</v>
      </c>
      <c r="H17" s="66" t="s">
        <v>1517</v>
      </c>
      <c r="I17" s="65" t="s">
        <v>1531</v>
      </c>
      <c r="J17" s="67"/>
      <c r="K17" s="66"/>
      <c r="L17" s="66" t="s">
        <v>1516</v>
      </c>
      <c r="M17" s="66" t="s">
        <v>1498</v>
      </c>
      <c r="N17" s="65">
        <v>0</v>
      </c>
      <c r="O17" s="65">
        <v>100</v>
      </c>
      <c r="P17" s="65">
        <v>0</v>
      </c>
      <c r="Q17" s="65" t="s">
        <v>1501</v>
      </c>
      <c r="R17" s="65" t="s">
        <v>839</v>
      </c>
      <c r="S17" s="79">
        <v>12</v>
      </c>
      <c r="T17" s="80">
        <v>681266.66071428568</v>
      </c>
      <c r="U17" s="80">
        <f t="shared" si="0"/>
        <v>8175199.9285714282</v>
      </c>
      <c r="V17" s="80">
        <v>12</v>
      </c>
      <c r="W17" s="80">
        <v>681266.66071428568</v>
      </c>
      <c r="X17" s="80">
        <f t="shared" si="1"/>
        <v>8175199.9285714282</v>
      </c>
      <c r="Y17" s="80">
        <v>12</v>
      </c>
      <c r="Z17" s="80">
        <v>681266.66071428568</v>
      </c>
      <c r="AA17" s="80">
        <f t="shared" si="2"/>
        <v>8175199.9285714282</v>
      </c>
      <c r="AB17" s="80">
        <v>0</v>
      </c>
      <c r="AC17" s="80">
        <v>0</v>
      </c>
      <c r="AD17" s="80">
        <v>0</v>
      </c>
      <c r="AE17" s="80">
        <v>0</v>
      </c>
      <c r="AF17" s="80">
        <v>0</v>
      </c>
      <c r="AG17" s="80">
        <v>0</v>
      </c>
      <c r="AH17" s="80">
        <f>U17+X17+AA17</f>
        <v>24525599.785714284</v>
      </c>
      <c r="AI17" s="80">
        <f t="shared" si="3"/>
        <v>27468671.760000002</v>
      </c>
      <c r="AJ17" s="74" t="s">
        <v>1520</v>
      </c>
      <c r="AK17" s="65" t="s">
        <v>1538</v>
      </c>
      <c r="AL17" s="65" t="s">
        <v>1538</v>
      </c>
      <c r="AM17" s="66"/>
      <c r="AN17" s="66"/>
      <c r="AO17" s="70" t="s">
        <v>1485</v>
      </c>
      <c r="AP17" s="72" t="s">
        <v>1533</v>
      </c>
      <c r="AQ17" s="71" t="s">
        <v>1534</v>
      </c>
      <c r="AR17" s="69" t="s">
        <v>1535</v>
      </c>
      <c r="AS17" s="81" t="s">
        <v>1536</v>
      </c>
    </row>
    <row r="18" spans="1:45" s="81" customFormat="1" ht="27" customHeight="1" x14ac:dyDescent="0.25">
      <c r="A18" s="73" t="s">
        <v>1497</v>
      </c>
      <c r="B18" s="65" t="s">
        <v>1529</v>
      </c>
      <c r="C18" s="65" t="s">
        <v>1530</v>
      </c>
      <c r="D18" s="65" t="s">
        <v>1530</v>
      </c>
      <c r="E18" s="66" t="s">
        <v>828</v>
      </c>
      <c r="F18" s="66" t="s">
        <v>1499</v>
      </c>
      <c r="G18" s="66" t="s">
        <v>1482</v>
      </c>
      <c r="H18" s="66" t="s">
        <v>1517</v>
      </c>
      <c r="I18" s="65" t="s">
        <v>1531</v>
      </c>
      <c r="J18" s="67"/>
      <c r="K18" s="66"/>
      <c r="L18" s="66" t="s">
        <v>1516</v>
      </c>
      <c r="M18" s="66" t="s">
        <v>1498</v>
      </c>
      <c r="N18" s="65">
        <v>0</v>
      </c>
      <c r="O18" s="65">
        <v>100</v>
      </c>
      <c r="P18" s="65">
        <v>0</v>
      </c>
      <c r="Q18" s="65" t="s">
        <v>1501</v>
      </c>
      <c r="R18" s="65" t="s">
        <v>839</v>
      </c>
      <c r="S18" s="79">
        <v>12</v>
      </c>
      <c r="T18" s="80">
        <v>13683115.919642856</v>
      </c>
      <c r="U18" s="80">
        <f t="shared" si="0"/>
        <v>164197391.03571427</v>
      </c>
      <c r="V18" s="80">
        <v>12</v>
      </c>
      <c r="W18" s="80">
        <v>13683115.919642856</v>
      </c>
      <c r="X18" s="80">
        <f t="shared" si="1"/>
        <v>164197391.03571427</v>
      </c>
      <c r="Y18" s="80">
        <v>12</v>
      </c>
      <c r="Z18" s="80">
        <v>13683115.919642856</v>
      </c>
      <c r="AA18" s="80">
        <f t="shared" si="2"/>
        <v>164197391.03571427</v>
      </c>
      <c r="AB18" s="80">
        <v>0</v>
      </c>
      <c r="AC18" s="80">
        <v>0</v>
      </c>
      <c r="AD18" s="80">
        <v>0</v>
      </c>
      <c r="AE18" s="80">
        <v>0</v>
      </c>
      <c r="AF18" s="80">
        <v>0</v>
      </c>
      <c r="AG18" s="80">
        <v>0</v>
      </c>
      <c r="AH18" s="80">
        <f>U18+X18+AA18</f>
        <v>492592173.10714281</v>
      </c>
      <c r="AI18" s="80">
        <f t="shared" si="3"/>
        <v>551703233.88</v>
      </c>
      <c r="AJ18" s="74" t="s">
        <v>1520</v>
      </c>
      <c r="AK18" s="65" t="s">
        <v>1539</v>
      </c>
      <c r="AL18" s="65" t="s">
        <v>1539</v>
      </c>
      <c r="AM18" s="66"/>
      <c r="AN18" s="66"/>
      <c r="AO18" s="70" t="s">
        <v>1485</v>
      </c>
      <c r="AP18" s="72" t="s">
        <v>1533</v>
      </c>
      <c r="AQ18" s="71" t="s">
        <v>1534</v>
      </c>
      <c r="AR18" s="69" t="s">
        <v>1535</v>
      </c>
      <c r="AS18" s="81" t="s">
        <v>1536</v>
      </c>
    </row>
    <row r="19" spans="1:45" s="81" customFormat="1" ht="27" customHeight="1" x14ac:dyDescent="0.25">
      <c r="A19" s="73" t="s">
        <v>1558</v>
      </c>
      <c r="B19" s="65" t="s">
        <v>1529</v>
      </c>
      <c r="C19" s="65" t="s">
        <v>1530</v>
      </c>
      <c r="D19" s="65" t="s">
        <v>1530</v>
      </c>
      <c r="E19" s="66" t="s">
        <v>828</v>
      </c>
      <c r="F19" s="66" t="s">
        <v>1499</v>
      </c>
      <c r="G19" s="66" t="s">
        <v>1482</v>
      </c>
      <c r="H19" s="66" t="s">
        <v>1517</v>
      </c>
      <c r="I19" s="65" t="s">
        <v>1531</v>
      </c>
      <c r="J19" s="67"/>
      <c r="K19" s="66"/>
      <c r="L19" s="66" t="s">
        <v>1516</v>
      </c>
      <c r="M19" s="66" t="s">
        <v>1498</v>
      </c>
      <c r="N19" s="65">
        <v>0</v>
      </c>
      <c r="O19" s="65">
        <v>100</v>
      </c>
      <c r="P19" s="65">
        <v>0</v>
      </c>
      <c r="Q19" s="65" t="s">
        <v>1501</v>
      </c>
      <c r="R19" s="65" t="s">
        <v>839</v>
      </c>
      <c r="S19" s="79">
        <v>12</v>
      </c>
      <c r="T19" s="80">
        <v>1491108.79</v>
      </c>
      <c r="U19" s="80">
        <f t="shared" si="0"/>
        <v>17893305.48</v>
      </c>
      <c r="V19" s="80">
        <v>12</v>
      </c>
      <c r="W19" s="80">
        <v>1491108.7857142857</v>
      </c>
      <c r="X19" s="80">
        <f t="shared" si="1"/>
        <v>17893305.428571429</v>
      </c>
      <c r="Y19" s="80">
        <v>12</v>
      </c>
      <c r="Z19" s="80">
        <v>1491108.7857142857</v>
      </c>
      <c r="AA19" s="80">
        <f t="shared" si="2"/>
        <v>17893305.428571429</v>
      </c>
      <c r="AB19" s="80">
        <v>0</v>
      </c>
      <c r="AC19" s="80">
        <v>0</v>
      </c>
      <c r="AD19" s="80">
        <v>0</v>
      </c>
      <c r="AE19" s="80">
        <v>0</v>
      </c>
      <c r="AF19" s="80">
        <v>0</v>
      </c>
      <c r="AG19" s="80">
        <v>0</v>
      </c>
      <c r="AH19" s="80">
        <f>U19+X19+AA19</f>
        <v>53679916.337142855</v>
      </c>
      <c r="AI19" s="80">
        <f t="shared" si="3"/>
        <v>60121506.297600001</v>
      </c>
      <c r="AJ19" s="74" t="s">
        <v>1520</v>
      </c>
      <c r="AK19" s="65" t="s">
        <v>1540</v>
      </c>
      <c r="AL19" s="65" t="s">
        <v>1540</v>
      </c>
      <c r="AM19" s="66"/>
      <c r="AN19" s="66"/>
      <c r="AO19" s="70" t="s">
        <v>1485</v>
      </c>
      <c r="AP19" s="72" t="s">
        <v>1533</v>
      </c>
      <c r="AQ19" s="71" t="s">
        <v>1534</v>
      </c>
      <c r="AR19" s="69" t="s">
        <v>1535</v>
      </c>
      <c r="AS19" s="81" t="s">
        <v>1536</v>
      </c>
    </row>
    <row r="20" spans="1:45" s="81" customFormat="1" ht="27" customHeight="1" x14ac:dyDescent="0.25">
      <c r="A20" s="73" t="s">
        <v>1559</v>
      </c>
      <c r="B20" s="65" t="s">
        <v>1529</v>
      </c>
      <c r="C20" s="65" t="s">
        <v>1530</v>
      </c>
      <c r="D20" s="65" t="s">
        <v>1530</v>
      </c>
      <c r="E20" s="66" t="s">
        <v>828</v>
      </c>
      <c r="F20" s="66" t="s">
        <v>1499</v>
      </c>
      <c r="G20" s="66" t="s">
        <v>1482</v>
      </c>
      <c r="H20" s="66" t="s">
        <v>1517</v>
      </c>
      <c r="I20" s="65" t="s">
        <v>1531</v>
      </c>
      <c r="J20" s="67"/>
      <c r="K20" s="66"/>
      <c r="L20" s="66" t="s">
        <v>1516</v>
      </c>
      <c r="M20" s="66" t="s">
        <v>1498</v>
      </c>
      <c r="N20" s="65">
        <v>0</v>
      </c>
      <c r="O20" s="65">
        <v>100</v>
      </c>
      <c r="P20" s="65">
        <v>0</v>
      </c>
      <c r="Q20" s="65" t="s">
        <v>1501</v>
      </c>
      <c r="R20" s="65" t="s">
        <v>839</v>
      </c>
      <c r="S20" s="79">
        <v>12</v>
      </c>
      <c r="T20" s="80">
        <v>394705.26785714284</v>
      </c>
      <c r="U20" s="80">
        <f t="shared" si="0"/>
        <v>4736463.2142857146</v>
      </c>
      <c r="V20" s="80">
        <v>12</v>
      </c>
      <c r="W20" s="80">
        <v>394705.26785714284</v>
      </c>
      <c r="X20" s="80">
        <f t="shared" si="1"/>
        <v>4736463.2142857146</v>
      </c>
      <c r="Y20" s="80">
        <v>12</v>
      </c>
      <c r="Z20" s="80">
        <v>394705.26785714284</v>
      </c>
      <c r="AA20" s="80">
        <f t="shared" si="2"/>
        <v>4736463.2142857146</v>
      </c>
      <c r="AB20" s="80">
        <v>0</v>
      </c>
      <c r="AC20" s="80">
        <v>0</v>
      </c>
      <c r="AD20" s="80">
        <v>0</v>
      </c>
      <c r="AE20" s="80">
        <v>0</v>
      </c>
      <c r="AF20" s="80">
        <v>0</v>
      </c>
      <c r="AG20" s="80">
        <v>0</v>
      </c>
      <c r="AH20" s="80">
        <f>U20+X20+AA20</f>
        <v>14209389.642857144</v>
      </c>
      <c r="AI20" s="80">
        <f t="shared" si="3"/>
        <v>15914516.400000002</v>
      </c>
      <c r="AJ20" s="74" t="s">
        <v>1520</v>
      </c>
      <c r="AK20" s="65" t="s">
        <v>1541</v>
      </c>
      <c r="AL20" s="65" t="s">
        <v>1541</v>
      </c>
      <c r="AM20" s="66"/>
      <c r="AN20" s="66"/>
      <c r="AO20" s="70" t="s">
        <v>1485</v>
      </c>
      <c r="AP20" s="72" t="s">
        <v>1533</v>
      </c>
      <c r="AQ20" s="71" t="s">
        <v>1534</v>
      </c>
      <c r="AR20" s="69" t="s">
        <v>1535</v>
      </c>
      <c r="AS20" s="81" t="s">
        <v>1536</v>
      </c>
    </row>
    <row r="21" spans="1:45" s="81" customFormat="1" ht="27" customHeight="1" x14ac:dyDescent="0.25">
      <c r="A21" s="73" t="s">
        <v>1560</v>
      </c>
      <c r="B21" s="65" t="s">
        <v>1529</v>
      </c>
      <c r="C21" s="65" t="s">
        <v>1530</v>
      </c>
      <c r="D21" s="65" t="s">
        <v>1530</v>
      </c>
      <c r="E21" s="66" t="s">
        <v>828</v>
      </c>
      <c r="F21" s="66" t="s">
        <v>1499</v>
      </c>
      <c r="G21" s="66" t="s">
        <v>1482</v>
      </c>
      <c r="H21" s="66" t="s">
        <v>1517</v>
      </c>
      <c r="I21" s="65" t="s">
        <v>1531</v>
      </c>
      <c r="J21" s="67"/>
      <c r="K21" s="66"/>
      <c r="L21" s="66" t="s">
        <v>1516</v>
      </c>
      <c r="M21" s="66" t="s">
        <v>1498</v>
      </c>
      <c r="N21" s="65">
        <v>0</v>
      </c>
      <c r="O21" s="65">
        <v>100</v>
      </c>
      <c r="P21" s="65">
        <v>0</v>
      </c>
      <c r="Q21" s="65" t="s">
        <v>1501</v>
      </c>
      <c r="R21" s="65" t="s">
        <v>839</v>
      </c>
      <c r="S21" s="79">
        <v>12</v>
      </c>
      <c r="T21" s="80">
        <v>1534964.9285714284</v>
      </c>
      <c r="U21" s="80">
        <f t="shared" si="0"/>
        <v>18419579.142857142</v>
      </c>
      <c r="V21" s="80">
        <v>12</v>
      </c>
      <c r="W21" s="80">
        <v>1534964.9285714284</v>
      </c>
      <c r="X21" s="80">
        <f t="shared" si="1"/>
        <v>18419579.142857142</v>
      </c>
      <c r="Y21" s="80">
        <v>12</v>
      </c>
      <c r="Z21" s="80">
        <v>1534964.9285714284</v>
      </c>
      <c r="AA21" s="80">
        <f t="shared" si="2"/>
        <v>18419579.142857142</v>
      </c>
      <c r="AB21" s="80">
        <v>0</v>
      </c>
      <c r="AC21" s="80">
        <v>0</v>
      </c>
      <c r="AD21" s="80">
        <v>0</v>
      </c>
      <c r="AE21" s="80">
        <v>0</v>
      </c>
      <c r="AF21" s="80">
        <v>0</v>
      </c>
      <c r="AG21" s="80">
        <v>0</v>
      </c>
      <c r="AH21" s="80">
        <f>U21+X21+AA21</f>
        <v>55258737.428571425</v>
      </c>
      <c r="AI21" s="80">
        <f t="shared" si="3"/>
        <v>61889785.920000002</v>
      </c>
      <c r="AJ21" s="74" t="s">
        <v>1520</v>
      </c>
      <c r="AK21" s="65" t="s">
        <v>1542</v>
      </c>
      <c r="AL21" s="65" t="s">
        <v>1542</v>
      </c>
      <c r="AM21" s="66"/>
      <c r="AN21" s="66"/>
      <c r="AO21" s="70" t="s">
        <v>1485</v>
      </c>
      <c r="AP21" s="72" t="s">
        <v>1533</v>
      </c>
      <c r="AQ21" s="71" t="s">
        <v>1534</v>
      </c>
      <c r="AR21" s="69" t="s">
        <v>1535</v>
      </c>
      <c r="AS21" s="81" t="s">
        <v>1536</v>
      </c>
    </row>
    <row r="22" spans="1:45" s="81" customFormat="1" ht="27" customHeight="1" x14ac:dyDescent="0.25">
      <c r="A22" s="73" t="s">
        <v>1561</v>
      </c>
      <c r="B22" s="65" t="s">
        <v>1529</v>
      </c>
      <c r="C22" s="65" t="s">
        <v>1530</v>
      </c>
      <c r="D22" s="65" t="s">
        <v>1530</v>
      </c>
      <c r="E22" s="66" t="s">
        <v>828</v>
      </c>
      <c r="F22" s="66" t="s">
        <v>1499</v>
      </c>
      <c r="G22" s="66" t="s">
        <v>1482</v>
      </c>
      <c r="H22" s="66" t="s">
        <v>1517</v>
      </c>
      <c r="I22" s="65" t="s">
        <v>1531</v>
      </c>
      <c r="J22" s="67"/>
      <c r="K22" s="66"/>
      <c r="L22" s="66" t="s">
        <v>1516</v>
      </c>
      <c r="M22" s="66" t="s">
        <v>1498</v>
      </c>
      <c r="N22" s="65">
        <v>0</v>
      </c>
      <c r="O22" s="65">
        <v>100</v>
      </c>
      <c r="P22" s="65">
        <v>0</v>
      </c>
      <c r="Q22" s="65" t="s">
        <v>1501</v>
      </c>
      <c r="R22" s="65" t="s">
        <v>839</v>
      </c>
      <c r="S22" s="79">
        <v>12</v>
      </c>
      <c r="T22" s="80">
        <v>10788610.625</v>
      </c>
      <c r="U22" s="80">
        <f t="shared" si="0"/>
        <v>129463327.5</v>
      </c>
      <c r="V22" s="80">
        <v>12</v>
      </c>
      <c r="W22" s="80">
        <v>10788610.625</v>
      </c>
      <c r="X22" s="80">
        <f t="shared" si="1"/>
        <v>129463327.5</v>
      </c>
      <c r="Y22" s="80">
        <v>12</v>
      </c>
      <c r="Z22" s="80">
        <v>10788610.625</v>
      </c>
      <c r="AA22" s="80">
        <f t="shared" si="2"/>
        <v>129463327.5</v>
      </c>
      <c r="AB22" s="80">
        <v>0</v>
      </c>
      <c r="AC22" s="80">
        <v>0</v>
      </c>
      <c r="AD22" s="80">
        <v>0</v>
      </c>
      <c r="AE22" s="80">
        <v>0</v>
      </c>
      <c r="AF22" s="80">
        <v>0</v>
      </c>
      <c r="AG22" s="80">
        <v>0</v>
      </c>
      <c r="AH22" s="80">
        <f>U22+X22+AA22</f>
        <v>388389982.5</v>
      </c>
      <c r="AI22" s="80">
        <f t="shared" si="3"/>
        <v>434996780.40000004</v>
      </c>
      <c r="AJ22" s="74" t="s">
        <v>1520</v>
      </c>
      <c r="AK22" s="65" t="s">
        <v>1543</v>
      </c>
      <c r="AL22" s="65" t="s">
        <v>1543</v>
      </c>
      <c r="AM22" s="66"/>
      <c r="AN22" s="66"/>
      <c r="AO22" s="70" t="s">
        <v>1485</v>
      </c>
      <c r="AP22" s="72" t="s">
        <v>1533</v>
      </c>
      <c r="AQ22" s="71" t="s">
        <v>1534</v>
      </c>
      <c r="AR22" s="69" t="s">
        <v>1535</v>
      </c>
      <c r="AS22" s="81" t="s">
        <v>1536</v>
      </c>
    </row>
    <row r="23" spans="1:45" s="81" customFormat="1" ht="27" customHeight="1" x14ac:dyDescent="0.25">
      <c r="A23" s="73" t="s">
        <v>1562</v>
      </c>
      <c r="B23" s="65" t="s">
        <v>1529</v>
      </c>
      <c r="C23" s="65" t="s">
        <v>1530</v>
      </c>
      <c r="D23" s="65" t="s">
        <v>1530</v>
      </c>
      <c r="E23" s="66" t="s">
        <v>828</v>
      </c>
      <c r="F23" s="66" t="s">
        <v>1499</v>
      </c>
      <c r="G23" s="66" t="s">
        <v>1482</v>
      </c>
      <c r="H23" s="66" t="s">
        <v>1517</v>
      </c>
      <c r="I23" s="65" t="s">
        <v>1531</v>
      </c>
      <c r="J23" s="67"/>
      <c r="K23" s="66"/>
      <c r="L23" s="66" t="s">
        <v>1516</v>
      </c>
      <c r="M23" s="66" t="s">
        <v>1498</v>
      </c>
      <c r="N23" s="65">
        <v>0</v>
      </c>
      <c r="O23" s="65">
        <v>100</v>
      </c>
      <c r="P23" s="65">
        <v>0</v>
      </c>
      <c r="Q23" s="65" t="s">
        <v>1501</v>
      </c>
      <c r="R23" s="65" t="s">
        <v>839</v>
      </c>
      <c r="S23" s="79">
        <v>12</v>
      </c>
      <c r="T23" s="80">
        <v>2412087.7410714282</v>
      </c>
      <c r="U23" s="80">
        <f t="shared" si="0"/>
        <v>28945052.892857138</v>
      </c>
      <c r="V23" s="80">
        <v>12</v>
      </c>
      <c r="W23" s="80">
        <v>2412087.7410714282</v>
      </c>
      <c r="X23" s="80">
        <f t="shared" si="1"/>
        <v>28945052.892857138</v>
      </c>
      <c r="Y23" s="80">
        <v>12</v>
      </c>
      <c r="Z23" s="80">
        <v>2412087.7410714282</v>
      </c>
      <c r="AA23" s="80">
        <f t="shared" si="2"/>
        <v>28945052.892857138</v>
      </c>
      <c r="AB23" s="80">
        <v>0</v>
      </c>
      <c r="AC23" s="80">
        <v>0</v>
      </c>
      <c r="AD23" s="80">
        <v>0</v>
      </c>
      <c r="AE23" s="80">
        <v>0</v>
      </c>
      <c r="AF23" s="80">
        <v>0</v>
      </c>
      <c r="AG23" s="80">
        <v>0</v>
      </c>
      <c r="AH23" s="80">
        <f>U23+X23+AA23</f>
        <v>86835158.678571418</v>
      </c>
      <c r="AI23" s="80">
        <f t="shared" si="3"/>
        <v>97255377.719999999</v>
      </c>
      <c r="AJ23" s="74" t="s">
        <v>1520</v>
      </c>
      <c r="AK23" s="65" t="s">
        <v>1544</v>
      </c>
      <c r="AL23" s="65" t="s">
        <v>1544</v>
      </c>
      <c r="AM23" s="66"/>
      <c r="AN23" s="66"/>
      <c r="AO23" s="70" t="s">
        <v>1485</v>
      </c>
      <c r="AP23" s="72" t="s">
        <v>1533</v>
      </c>
      <c r="AQ23" s="71" t="s">
        <v>1534</v>
      </c>
      <c r="AR23" s="69" t="s">
        <v>1535</v>
      </c>
      <c r="AS23" s="81" t="s">
        <v>1536</v>
      </c>
    </row>
    <row r="24" spans="1:45" s="81" customFormat="1" ht="27" customHeight="1" x14ac:dyDescent="0.25">
      <c r="A24" s="73" t="s">
        <v>1563</v>
      </c>
      <c r="B24" s="65" t="s">
        <v>1529</v>
      </c>
      <c r="C24" s="65" t="s">
        <v>1530</v>
      </c>
      <c r="D24" s="65" t="s">
        <v>1530</v>
      </c>
      <c r="E24" s="66" t="s">
        <v>828</v>
      </c>
      <c r="F24" s="66" t="s">
        <v>1499</v>
      </c>
      <c r="G24" s="66" t="s">
        <v>1482</v>
      </c>
      <c r="H24" s="66" t="s">
        <v>1517</v>
      </c>
      <c r="I24" s="65" t="s">
        <v>1531</v>
      </c>
      <c r="J24" s="67"/>
      <c r="K24" s="66"/>
      <c r="L24" s="66" t="s">
        <v>1516</v>
      </c>
      <c r="M24" s="66" t="s">
        <v>1498</v>
      </c>
      <c r="N24" s="65">
        <v>0</v>
      </c>
      <c r="O24" s="65">
        <v>100</v>
      </c>
      <c r="P24" s="65">
        <v>0</v>
      </c>
      <c r="Q24" s="65" t="s">
        <v>1501</v>
      </c>
      <c r="R24" s="65" t="s">
        <v>839</v>
      </c>
      <c r="S24" s="79">
        <v>12</v>
      </c>
      <c r="T24" s="80">
        <v>964835.09821428568</v>
      </c>
      <c r="U24" s="80">
        <f t="shared" si="0"/>
        <v>11578021.178571429</v>
      </c>
      <c r="V24" s="80">
        <v>12</v>
      </c>
      <c r="W24" s="80">
        <v>964835.09821428568</v>
      </c>
      <c r="X24" s="80">
        <f t="shared" si="1"/>
        <v>11578021.178571429</v>
      </c>
      <c r="Y24" s="80">
        <v>12</v>
      </c>
      <c r="Z24" s="80">
        <v>964835.09821428568</v>
      </c>
      <c r="AA24" s="80">
        <f t="shared" si="2"/>
        <v>11578021.178571429</v>
      </c>
      <c r="AB24" s="80">
        <v>0</v>
      </c>
      <c r="AC24" s="80">
        <v>0</v>
      </c>
      <c r="AD24" s="80">
        <v>0</v>
      </c>
      <c r="AE24" s="80">
        <v>0</v>
      </c>
      <c r="AF24" s="80">
        <v>0</v>
      </c>
      <c r="AG24" s="80">
        <v>0</v>
      </c>
      <c r="AH24" s="80">
        <f>U24+X24+AA24</f>
        <v>34734063.535714284</v>
      </c>
      <c r="AI24" s="80">
        <f t="shared" si="3"/>
        <v>38902151.160000004</v>
      </c>
      <c r="AJ24" s="74" t="s">
        <v>1520</v>
      </c>
      <c r="AK24" s="65" t="s">
        <v>1545</v>
      </c>
      <c r="AL24" s="65" t="s">
        <v>1545</v>
      </c>
      <c r="AM24" s="66"/>
      <c r="AN24" s="66"/>
      <c r="AO24" s="70" t="s">
        <v>1485</v>
      </c>
      <c r="AP24" s="72" t="s">
        <v>1533</v>
      </c>
      <c r="AQ24" s="71" t="s">
        <v>1534</v>
      </c>
      <c r="AR24" s="69" t="s">
        <v>1535</v>
      </c>
      <c r="AS24" s="81" t="s">
        <v>1536</v>
      </c>
    </row>
    <row r="25" spans="1:45" s="81" customFormat="1" ht="27" customHeight="1" x14ac:dyDescent="0.25">
      <c r="A25" s="73" t="s">
        <v>1564</v>
      </c>
      <c r="B25" s="65" t="s">
        <v>1495</v>
      </c>
      <c r="C25" s="65" t="s">
        <v>1496</v>
      </c>
      <c r="D25" s="65" t="s">
        <v>1496</v>
      </c>
      <c r="E25" s="66" t="s">
        <v>828</v>
      </c>
      <c r="F25" s="66" t="s">
        <v>1481</v>
      </c>
      <c r="G25" s="66" t="s">
        <v>1482</v>
      </c>
      <c r="H25" s="66" t="s">
        <v>1517</v>
      </c>
      <c r="I25" s="65" t="s">
        <v>1489</v>
      </c>
      <c r="J25" s="67"/>
      <c r="K25" s="66" t="s">
        <v>1525</v>
      </c>
      <c r="L25" s="66"/>
      <c r="M25" s="66"/>
      <c r="N25" s="65">
        <v>0</v>
      </c>
      <c r="O25" s="65">
        <v>100</v>
      </c>
      <c r="P25" s="65">
        <v>0</v>
      </c>
      <c r="Q25" s="65" t="s">
        <v>1483</v>
      </c>
      <c r="R25" s="65" t="s">
        <v>839</v>
      </c>
      <c r="S25" s="79">
        <v>1</v>
      </c>
      <c r="T25" s="80">
        <v>141173600</v>
      </c>
      <c r="U25" s="80">
        <v>141173600</v>
      </c>
      <c r="V25" s="80">
        <v>1</v>
      </c>
      <c r="W25" s="80">
        <v>160714285.71000001</v>
      </c>
      <c r="X25" s="80">
        <v>160714285.71000001</v>
      </c>
      <c r="Y25" s="80">
        <v>1</v>
      </c>
      <c r="Z25" s="80">
        <v>196428571.43000001</v>
      </c>
      <c r="AA25" s="80">
        <v>196428571.43000001</v>
      </c>
      <c r="AB25" s="80">
        <v>1</v>
      </c>
      <c r="AC25" s="80">
        <v>223214285.71000001</v>
      </c>
      <c r="AD25" s="80">
        <v>223214285.71000001</v>
      </c>
      <c r="AE25" s="80">
        <v>1</v>
      </c>
      <c r="AF25" s="80">
        <v>267857142.86000001</v>
      </c>
      <c r="AG25" s="80">
        <f>AF25*1.12</f>
        <v>300000000.00320005</v>
      </c>
      <c r="AH25" s="80">
        <f>T25+W25+Z25+AC25+AF25</f>
        <v>989387885.71000004</v>
      </c>
      <c r="AI25" s="80">
        <f>AH25*1.12</f>
        <v>1108114431.9952002</v>
      </c>
      <c r="AJ25" s="74" t="s">
        <v>1520</v>
      </c>
      <c r="AK25" s="65" t="s">
        <v>1546</v>
      </c>
      <c r="AL25" s="65" t="s">
        <v>1546</v>
      </c>
      <c r="AM25" s="66"/>
      <c r="AN25" s="66"/>
      <c r="AO25" s="70" t="s">
        <v>1485</v>
      </c>
      <c r="AP25" s="72" t="s">
        <v>1547</v>
      </c>
      <c r="AQ25" s="71" t="s">
        <v>1548</v>
      </c>
      <c r="AR25" s="69" t="s">
        <v>1549</v>
      </c>
      <c r="AS25" s="81" t="s">
        <v>1550</v>
      </c>
    </row>
    <row r="26" spans="1:45" s="23" customFormat="1" ht="18" customHeight="1" x14ac:dyDescent="0.25">
      <c r="A26" s="50"/>
      <c r="B26" s="50" t="s">
        <v>1454</v>
      </c>
      <c r="C26" s="50"/>
      <c r="D26" s="50"/>
      <c r="E26" s="50"/>
      <c r="F26" s="50"/>
      <c r="G26" s="50"/>
      <c r="H26" s="50"/>
      <c r="I26" s="50"/>
      <c r="J26" s="50"/>
      <c r="K26" s="50"/>
      <c r="L26" s="50"/>
      <c r="M26" s="50"/>
      <c r="N26" s="32"/>
      <c r="O26" s="32"/>
      <c r="P26" s="32"/>
      <c r="Q26" s="50"/>
      <c r="R26" s="50"/>
      <c r="S26" s="52"/>
      <c r="T26" s="34"/>
      <c r="U26" s="34"/>
      <c r="V26" s="34"/>
      <c r="W26" s="34"/>
      <c r="X26" s="34"/>
      <c r="Y26" s="34"/>
      <c r="Z26" s="34"/>
      <c r="AA26" s="34"/>
      <c r="AB26" s="52"/>
      <c r="AC26" s="34"/>
      <c r="AD26" s="34"/>
      <c r="AE26" s="34"/>
      <c r="AF26" s="34"/>
      <c r="AG26" s="34"/>
      <c r="AH26" s="54">
        <f>SUM(AH12:AH25)</f>
        <v>11552609267.760002</v>
      </c>
      <c r="AI26" s="68">
        <f>SUM(AI12:AI25)</f>
        <v>12938922379.891197</v>
      </c>
      <c r="AJ26" s="50"/>
      <c r="AK26" s="47"/>
      <c r="AL26" s="47"/>
      <c r="AM26" s="47"/>
      <c r="AN26" s="47"/>
      <c r="AO26" s="47"/>
      <c r="AP26" s="47"/>
      <c r="AQ26" s="47"/>
      <c r="AR26" s="47"/>
    </row>
    <row r="27" spans="1:45" s="23" customFormat="1" ht="18" customHeight="1" x14ac:dyDescent="0.25">
      <c r="A27" s="50"/>
      <c r="B27" s="50" t="s">
        <v>1453</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5"/>
      <c r="AF27" s="55"/>
      <c r="AG27" s="55"/>
      <c r="AH27" s="54">
        <f>AH10+AH11+AH26</f>
        <v>11993189267.760002</v>
      </c>
      <c r="AI27" s="54">
        <f>AI10+AI11+AI26</f>
        <v>13432371979.891197</v>
      </c>
      <c r="AJ27" s="50"/>
      <c r="AK27" s="47"/>
      <c r="AL27" s="47"/>
      <c r="AM27" s="47"/>
      <c r="AN27" s="47"/>
      <c r="AO27" s="47"/>
      <c r="AP27" s="47"/>
      <c r="AQ27" s="47"/>
      <c r="AR27" s="47"/>
    </row>
    <row r="36" spans="19:28" x14ac:dyDescent="0.25">
      <c r="S36" s="24"/>
      <c r="AB36" s="24"/>
    </row>
    <row r="37" spans="19:28" x14ac:dyDescent="0.25">
      <c r="S37" s="24"/>
      <c r="AB37" s="24"/>
    </row>
    <row r="38" spans="19:28" x14ac:dyDescent="0.25">
      <c r="S38" s="24"/>
      <c r="AB38" s="24"/>
    </row>
    <row r="39" spans="19:28" x14ac:dyDescent="0.25">
      <c r="S39" s="24"/>
      <c r="AB39" s="24"/>
    </row>
    <row r="40" spans="19:28" x14ac:dyDescent="0.25">
      <c r="S40" s="24"/>
      <c r="AB40" s="24"/>
    </row>
    <row r="41" spans="19:28" x14ac:dyDescent="0.25">
      <c r="S41" s="24"/>
      <c r="AB41" s="24"/>
    </row>
    <row r="42" spans="19:28" x14ac:dyDescent="0.25">
      <c r="S42" s="24"/>
      <c r="AB42" s="24"/>
    </row>
    <row r="43" spans="19:28" x14ac:dyDescent="0.25">
      <c r="S43" s="24"/>
      <c r="AB43" s="24"/>
    </row>
    <row r="44" spans="19:28" x14ac:dyDescent="0.25">
      <c r="S44" s="24"/>
      <c r="AB44" s="24"/>
    </row>
    <row r="45" spans="19:28" x14ac:dyDescent="0.25">
      <c r="S45" s="24"/>
      <c r="AB45" s="24"/>
    </row>
  </sheetData>
  <autoFilter ref="A8:AR27"/>
  <dataConsolidate/>
  <mergeCells count="49">
    <mergeCell ref="AR5:AR7"/>
    <mergeCell ref="AM5:AN5"/>
    <mergeCell ref="AM6:AM7"/>
    <mergeCell ref="AN6:AN7"/>
    <mergeCell ref="V5:X5"/>
    <mergeCell ref="Y5:AA5"/>
    <mergeCell ref="AH6:AH7"/>
    <mergeCell ref="AI6:AI7"/>
    <mergeCell ref="V6:V7"/>
    <mergeCell ref="W6:W7"/>
    <mergeCell ref="X6:X7"/>
    <mergeCell ref="Y6:Y7"/>
    <mergeCell ref="Z6:Z7"/>
    <mergeCell ref="AA6:AA7"/>
    <mergeCell ref="AP5:AP7"/>
    <mergeCell ref="AQ5:AQ7"/>
    <mergeCell ref="AK6:AK7"/>
    <mergeCell ref="AL6:AL7"/>
    <mergeCell ref="AK5:AL5"/>
    <mergeCell ref="AO5:AO7"/>
    <mergeCell ref="AB5:AD5"/>
    <mergeCell ref="AB6:AB7"/>
    <mergeCell ref="AC6:AC7"/>
    <mergeCell ref="AD6:AD7"/>
    <mergeCell ref="AE5:AG5"/>
    <mergeCell ref="AG6:AG7"/>
    <mergeCell ref="A1:AJ1"/>
    <mergeCell ref="A5:A7"/>
    <mergeCell ref="B5:B7"/>
    <mergeCell ref="C5:C7"/>
    <mergeCell ref="D5:D7"/>
    <mergeCell ref="S5:U5"/>
    <mergeCell ref="AJ5:AJ7"/>
    <mergeCell ref="S6:S7"/>
    <mergeCell ref="T6:T7"/>
    <mergeCell ref="U6:U7"/>
    <mergeCell ref="L6:M6"/>
    <mergeCell ref="AE6:AE7"/>
    <mergeCell ref="AF6:AF7"/>
    <mergeCell ref="E5:E7"/>
    <mergeCell ref="F5:F7"/>
    <mergeCell ref="G5:G7"/>
    <mergeCell ref="H5:H7"/>
    <mergeCell ref="I5:I7"/>
    <mergeCell ref="J5:J7"/>
    <mergeCell ref="N5:P6"/>
    <mergeCell ref="R5:R7"/>
    <mergeCell ref="K5:M5"/>
    <mergeCell ref="Q5:Q7"/>
  </mergeCells>
  <phoneticPr fontId="40" type="noConversion"/>
  <dataValidations count="6">
    <dataValidation type="whole" allowBlank="1" showInputMessage="1" showErrorMessage="1"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N9 P9 N10:P26">
      <formula1>0</formula1>
      <formula2>100</formula2>
    </dataValidation>
    <dataValidation type="textLength" operator="equal" allowBlank="1" showInputMessage="1" showErrorMessage="1" error="БИН должен содержать 12 символов" sqref="AJ10:AJ11 AJ26">
      <formula1>12</formula1>
    </dataValidation>
    <dataValidation type="custom" allowBlank="1" showInputMessage="1" showErrorMessage="1" sqref="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AA12:AA24 AD12:AD14 X12:X24 U12:U24 AG12:AG14">
      <formula1>S9*T9</formula1>
    </dataValidation>
    <dataValidation type="list" allowBlank="1" showInputMessage="1" showErrorMessage="1" sqref="JB9:JH9 SX9:TD9 ACT9:ACZ9 AMP9:AMV9 AWL9:AWR9 BGH9:BGN9 BQD9:BQJ9 BZZ9:CAF9 CJV9:CKB9 CTR9:CTX9 DDN9:DDT9 DNJ9:DNP9 DXF9:DXL9 EHB9:EHH9 EQX9:ERD9 FAT9:FAZ9 FKP9:FKV9 FUL9:FUR9 GEH9:GEN9 GOD9:GOJ9 GXZ9:GYF9 HHV9:HIB9 HRR9:HRX9 IBN9:IBT9 ILJ9:ILP9 IVF9:IVL9 JFB9:JFH9 JOX9:JPD9 JYT9:JYZ9 KIP9:KIV9 KSL9:KSR9 LCH9:LCN9 LMD9:LMJ9 LVZ9:LWF9 MFV9:MGB9 MPR9:MPX9 MZN9:MZT9 NJJ9:NJP9 NTF9:NTL9 ODB9:ODH9 OMX9:OND9 OWT9:OWZ9 PGP9:PGV9 PQL9:PQR9 QAH9:QAN9 QKD9:QKJ9 QTZ9:QUF9 RDV9:REB9 RNR9:RNX9 RXN9:RXT9 SHJ9:SHP9 SRF9:SRL9 TBB9:TBH9 TKX9:TLD9 TUT9:TUZ9 UEP9:UEV9 UOL9:UOR9 UYH9:UYN9 VID9:VIJ9 VRZ9:VSF9 WBV9:WCB9 WLR9:WLX9 WVN9:WVT9 R9:R24 R26">
      <formula1>НДС</formula1>
    </dataValidation>
    <dataValidation type="list" allowBlank="1" showInputMessage="1" showErrorMessage="1" sqref="AO25">
      <formula1>бюджет</formula1>
    </dataValidation>
    <dataValidation type="list" allowBlank="1" showInputMessage="1" showErrorMessage="1" sqref="F15:F25">
      <formula1>осн</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835</v>
      </c>
    </row>
    <row r="4" spans="2:2" x14ac:dyDescent="0.25">
      <c r="B4" t="s">
        <v>836</v>
      </c>
    </row>
    <row r="5" spans="2:2" x14ac:dyDescent="0.25">
      <c r="B5" t="s">
        <v>838</v>
      </c>
    </row>
    <row r="6" spans="2:2" x14ac:dyDescent="0.25">
      <c r="B6" t="s">
        <v>837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836</v>
      </c>
    </row>
    <row r="4" spans="2:2" x14ac:dyDescent="0.25">
      <c r="B4" t="s">
        <v>838</v>
      </c>
    </row>
    <row r="5" spans="2:2" x14ac:dyDescent="0.25">
      <c r="B5" t="s">
        <v>837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839</v>
      </c>
    </row>
    <row r="4" spans="2:2" x14ac:dyDescent="0.25">
      <c r="B4" t="s">
        <v>840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102" t="s">
        <v>844</v>
      </c>
      <c r="B2" s="102"/>
      <c r="C2" s="102"/>
      <c r="D2" s="102"/>
      <c r="E2" s="102"/>
      <c r="F2" s="102"/>
      <c r="G2" s="102"/>
      <c r="H2" s="102"/>
      <c r="I2" s="102"/>
      <c r="J2" s="102"/>
      <c r="K2" s="102"/>
      <c r="L2" s="102"/>
      <c r="M2" s="102"/>
      <c r="N2" s="102"/>
    </row>
    <row r="3" spans="1:14" ht="15.75" thickBot="1" x14ac:dyDescent="0.3">
      <c r="A3" s="15" t="s">
        <v>845</v>
      </c>
    </row>
    <row r="4" spans="1:14" x14ac:dyDescent="0.25">
      <c r="A4" s="14" t="s">
        <v>921</v>
      </c>
    </row>
    <row r="5" spans="1:14" x14ac:dyDescent="0.25">
      <c r="A5" s="14" t="s">
        <v>922</v>
      </c>
    </row>
    <row r="6" spans="1:14" x14ac:dyDescent="0.25">
      <c r="A6" s="14" t="s">
        <v>923</v>
      </c>
    </row>
    <row r="7" spans="1:14" x14ac:dyDescent="0.25">
      <c r="A7" s="14" t="s">
        <v>924</v>
      </c>
    </row>
    <row r="8" spans="1:14" x14ac:dyDescent="0.25">
      <c r="A8" s="14" t="s">
        <v>925</v>
      </c>
    </row>
    <row r="9" spans="1:14" x14ac:dyDescent="0.25">
      <c r="A9" s="14" t="s">
        <v>926</v>
      </c>
    </row>
    <row r="10" spans="1:14" x14ac:dyDescent="0.25">
      <c r="A10" s="14" t="s">
        <v>927</v>
      </c>
    </row>
    <row r="11" spans="1:14" x14ac:dyDescent="0.25">
      <c r="A11" s="14" t="s">
        <v>928</v>
      </c>
    </row>
    <row r="12" spans="1:14" x14ac:dyDescent="0.25">
      <c r="A12" s="14" t="s">
        <v>929</v>
      </c>
    </row>
    <row r="13" spans="1:14" x14ac:dyDescent="0.25">
      <c r="A13" s="14" t="s">
        <v>930</v>
      </c>
    </row>
    <row r="14" spans="1:14" x14ac:dyDescent="0.25">
      <c r="A14" s="14" t="s">
        <v>931</v>
      </c>
    </row>
    <row r="15" spans="1:14" x14ac:dyDescent="0.25">
      <c r="A15" s="14" t="s">
        <v>932</v>
      </c>
    </row>
    <row r="16" spans="1:14" x14ac:dyDescent="0.25">
      <c r="A16" s="14" t="s">
        <v>933</v>
      </c>
    </row>
    <row r="17" spans="1:1" x14ac:dyDescent="0.25">
      <c r="A17" s="14" t="s">
        <v>934</v>
      </c>
    </row>
    <row r="18" spans="1:1" x14ac:dyDescent="0.25">
      <c r="A18" s="14" t="s">
        <v>935</v>
      </c>
    </row>
    <row r="19" spans="1:1" x14ac:dyDescent="0.25">
      <c r="A19" s="14" t="s">
        <v>936</v>
      </c>
    </row>
    <row r="20" spans="1:1" x14ac:dyDescent="0.25">
      <c r="A20" s="14" t="s">
        <v>937</v>
      </c>
    </row>
    <row r="21" spans="1:1" x14ac:dyDescent="0.25">
      <c r="A21" s="14" t="s">
        <v>938</v>
      </c>
    </row>
    <row r="22" spans="1:1" x14ac:dyDescent="0.25">
      <c r="A22" s="14" t="s">
        <v>939</v>
      </c>
    </row>
    <row r="23" spans="1:1" x14ac:dyDescent="0.25">
      <c r="A23" s="14" t="s">
        <v>940</v>
      </c>
    </row>
    <row r="24" spans="1:1" x14ac:dyDescent="0.25">
      <c r="A24" s="14" t="s">
        <v>941</v>
      </c>
    </row>
    <row r="25" spans="1:1" x14ac:dyDescent="0.25">
      <c r="A25" s="14" t="s">
        <v>942</v>
      </c>
    </row>
    <row r="26" spans="1:1" x14ac:dyDescent="0.25">
      <c r="A26" s="14" t="s">
        <v>943</v>
      </c>
    </row>
    <row r="27" spans="1:1" x14ac:dyDescent="0.25">
      <c r="A27" s="14" t="s">
        <v>944</v>
      </c>
    </row>
    <row r="28" spans="1:1" x14ac:dyDescent="0.25">
      <c r="A28" s="14" t="s">
        <v>945</v>
      </c>
    </row>
    <row r="29" spans="1:1" x14ac:dyDescent="0.25">
      <c r="A29" s="14" t="s">
        <v>946</v>
      </c>
    </row>
    <row r="30" spans="1:1" x14ac:dyDescent="0.25">
      <c r="A30" s="14" t="s">
        <v>947</v>
      </c>
    </row>
    <row r="31" spans="1:1" x14ac:dyDescent="0.25">
      <c r="A31" s="14" t="s">
        <v>948</v>
      </c>
    </row>
    <row r="32" spans="1:1" x14ac:dyDescent="0.25">
      <c r="A32" s="14" t="s">
        <v>949</v>
      </c>
    </row>
    <row r="33" spans="1:1" x14ac:dyDescent="0.25">
      <c r="A33" s="14" t="s">
        <v>950</v>
      </c>
    </row>
    <row r="34" spans="1:1" x14ac:dyDescent="0.25">
      <c r="A34" s="14" t="s">
        <v>951</v>
      </c>
    </row>
    <row r="35" spans="1:1" x14ac:dyDescent="0.25">
      <c r="A35" s="14" t="s">
        <v>952</v>
      </c>
    </row>
    <row r="36" spans="1:1" x14ac:dyDescent="0.25">
      <c r="A36" s="14" t="s">
        <v>953</v>
      </c>
    </row>
    <row r="37" spans="1:1" x14ac:dyDescent="0.25">
      <c r="A37" s="14" t="s">
        <v>954</v>
      </c>
    </row>
    <row r="38" spans="1:1" x14ac:dyDescent="0.25">
      <c r="A38" s="14" t="s">
        <v>955</v>
      </c>
    </row>
    <row r="39" spans="1:1" x14ac:dyDescent="0.25">
      <c r="A39" s="14" t="s">
        <v>956</v>
      </c>
    </row>
    <row r="40" spans="1:1" x14ac:dyDescent="0.25">
      <c r="A40" s="14" t="s">
        <v>957</v>
      </c>
    </row>
    <row r="41" spans="1:1" x14ac:dyDescent="0.25">
      <c r="A41" s="14" t="s">
        <v>958</v>
      </c>
    </row>
    <row r="42" spans="1:1" x14ac:dyDescent="0.25">
      <c r="A42" s="14" t="s">
        <v>959</v>
      </c>
    </row>
    <row r="43" spans="1:1" x14ac:dyDescent="0.25">
      <c r="A43" s="14" t="s">
        <v>960</v>
      </c>
    </row>
    <row r="44" spans="1:1" x14ac:dyDescent="0.25">
      <c r="A44" s="14" t="s">
        <v>961</v>
      </c>
    </row>
    <row r="45" spans="1:1" x14ac:dyDescent="0.25">
      <c r="A45" s="14" t="s">
        <v>962</v>
      </c>
    </row>
    <row r="46" spans="1:1" x14ac:dyDescent="0.25">
      <c r="A46" s="14" t="s">
        <v>963</v>
      </c>
    </row>
    <row r="47" spans="1:1" x14ac:dyDescent="0.25">
      <c r="A47" s="14" t="s">
        <v>964</v>
      </c>
    </row>
    <row r="48" spans="1:1" x14ac:dyDescent="0.25">
      <c r="A48" s="14" t="s">
        <v>965</v>
      </c>
    </row>
    <row r="49" spans="1:1" x14ac:dyDescent="0.25">
      <c r="A49" s="14" t="s">
        <v>966</v>
      </c>
    </row>
    <row r="50" spans="1:1" x14ac:dyDescent="0.25">
      <c r="A50" s="14" t="s">
        <v>967</v>
      </c>
    </row>
    <row r="51" spans="1:1" x14ac:dyDescent="0.25">
      <c r="A51" s="14" t="s">
        <v>968</v>
      </c>
    </row>
    <row r="52" spans="1:1" x14ac:dyDescent="0.25">
      <c r="A52" s="14" t="s">
        <v>969</v>
      </c>
    </row>
    <row r="53" spans="1:1" x14ac:dyDescent="0.25">
      <c r="A53" s="14" t="s">
        <v>970</v>
      </c>
    </row>
    <row r="54" spans="1:1" x14ac:dyDescent="0.25">
      <c r="A54" s="14" t="s">
        <v>971</v>
      </c>
    </row>
    <row r="55" spans="1:1" x14ac:dyDescent="0.25">
      <c r="A55" s="14" t="s">
        <v>972</v>
      </c>
    </row>
    <row r="56" spans="1:1" x14ac:dyDescent="0.25">
      <c r="A56" s="14" t="s">
        <v>973</v>
      </c>
    </row>
    <row r="57" spans="1:1" x14ac:dyDescent="0.25">
      <c r="A57" s="14" t="s">
        <v>974</v>
      </c>
    </row>
    <row r="58" spans="1:1" x14ac:dyDescent="0.25">
      <c r="A58" s="14" t="s">
        <v>975</v>
      </c>
    </row>
    <row r="59" spans="1:1" x14ac:dyDescent="0.25">
      <c r="A59" s="14" t="s">
        <v>976</v>
      </c>
    </row>
    <row r="60" spans="1:1" x14ac:dyDescent="0.25">
      <c r="A60" s="14" t="s">
        <v>977</v>
      </c>
    </row>
    <row r="61" spans="1:1" x14ac:dyDescent="0.25">
      <c r="A61" s="14" t="s">
        <v>978</v>
      </c>
    </row>
    <row r="62" spans="1:1" x14ac:dyDescent="0.25">
      <c r="A62" s="14" t="s">
        <v>979</v>
      </c>
    </row>
    <row r="63" spans="1:1" x14ac:dyDescent="0.25">
      <c r="A63" s="14" t="s">
        <v>980</v>
      </c>
    </row>
    <row r="64" spans="1:1" x14ac:dyDescent="0.25">
      <c r="A64" s="14" t="s">
        <v>981</v>
      </c>
    </row>
    <row r="65" spans="1:1" x14ac:dyDescent="0.25">
      <c r="A65" s="14" t="s">
        <v>982</v>
      </c>
    </row>
    <row r="66" spans="1:1" x14ac:dyDescent="0.25">
      <c r="A66" s="14" t="s">
        <v>983</v>
      </c>
    </row>
    <row r="67" spans="1:1" x14ac:dyDescent="0.25">
      <c r="A67" s="14" t="s">
        <v>984</v>
      </c>
    </row>
    <row r="68" spans="1:1" x14ac:dyDescent="0.25">
      <c r="A68" s="14" t="s">
        <v>985</v>
      </c>
    </row>
    <row r="69" spans="1:1" x14ac:dyDescent="0.25">
      <c r="A69" s="14" t="s">
        <v>986</v>
      </c>
    </row>
    <row r="70" spans="1:1" x14ac:dyDescent="0.25">
      <c r="A70" s="14" t="s">
        <v>987</v>
      </c>
    </row>
    <row r="71" spans="1:1" x14ac:dyDescent="0.25">
      <c r="A71" s="14" t="s">
        <v>988</v>
      </c>
    </row>
    <row r="72" spans="1:1" x14ac:dyDescent="0.25">
      <c r="A72" s="14" t="s">
        <v>989</v>
      </c>
    </row>
    <row r="73" spans="1:1" x14ac:dyDescent="0.25">
      <c r="A73" s="14" t="s">
        <v>990</v>
      </c>
    </row>
    <row r="74" spans="1:1" x14ac:dyDescent="0.25">
      <c r="A74" s="14" t="s">
        <v>991</v>
      </c>
    </row>
    <row r="75" spans="1:1" x14ac:dyDescent="0.25">
      <c r="A75" s="14" t="s">
        <v>992</v>
      </c>
    </row>
    <row r="76" spans="1:1" x14ac:dyDescent="0.25">
      <c r="A76" s="14" t="s">
        <v>993</v>
      </c>
    </row>
    <row r="77" spans="1:1" x14ac:dyDescent="0.25">
      <c r="A77" s="14" t="s">
        <v>994</v>
      </c>
    </row>
    <row r="78" spans="1:1" x14ac:dyDescent="0.25">
      <c r="A78" s="14" t="s">
        <v>995</v>
      </c>
    </row>
    <row r="79" spans="1:1" x14ac:dyDescent="0.25">
      <c r="A79" s="14" t="s">
        <v>996</v>
      </c>
    </row>
    <row r="80" spans="1:1" x14ac:dyDescent="0.25">
      <c r="A80" s="14" t="s">
        <v>997</v>
      </c>
    </row>
    <row r="81" spans="1:1" x14ac:dyDescent="0.25">
      <c r="A81" s="14" t="s">
        <v>998</v>
      </c>
    </row>
    <row r="82" spans="1:1" x14ac:dyDescent="0.25">
      <c r="A82" s="14" t="s">
        <v>999</v>
      </c>
    </row>
    <row r="83" spans="1:1" x14ac:dyDescent="0.25">
      <c r="A83" s="14" t="s">
        <v>1000</v>
      </c>
    </row>
    <row r="84" spans="1:1" x14ac:dyDescent="0.25">
      <c r="A84" s="14" t="s">
        <v>1001</v>
      </c>
    </row>
    <row r="85" spans="1:1" x14ac:dyDescent="0.25">
      <c r="A85" s="14" t="s">
        <v>1002</v>
      </c>
    </row>
    <row r="86" spans="1:1" x14ac:dyDescent="0.25">
      <c r="A86" s="14" t="s">
        <v>1003</v>
      </c>
    </row>
    <row r="87" spans="1:1" x14ac:dyDescent="0.25">
      <c r="A87" s="14" t="s">
        <v>1004</v>
      </c>
    </row>
    <row r="88" spans="1:1" x14ac:dyDescent="0.25">
      <c r="A88" s="14" t="s">
        <v>1005</v>
      </c>
    </row>
    <row r="89" spans="1:1" x14ac:dyDescent="0.25">
      <c r="A89" s="14" t="s">
        <v>1006</v>
      </c>
    </row>
    <row r="90" spans="1:1" x14ac:dyDescent="0.25">
      <c r="A90" s="14" t="s">
        <v>1007</v>
      </c>
    </row>
    <row r="91" spans="1:1" x14ac:dyDescent="0.25">
      <c r="A91" s="14" t="s">
        <v>1008</v>
      </c>
    </row>
    <row r="92" spans="1:1" x14ac:dyDescent="0.25">
      <c r="A92" s="14" t="s">
        <v>1009</v>
      </c>
    </row>
    <row r="93" spans="1:1" x14ac:dyDescent="0.25">
      <c r="A93" s="14" t="s">
        <v>1010</v>
      </c>
    </row>
    <row r="94" spans="1:1" x14ac:dyDescent="0.25">
      <c r="A94" s="14" t="s">
        <v>1011</v>
      </c>
    </row>
    <row r="95" spans="1:1" x14ac:dyDescent="0.25">
      <c r="A95" s="14" t="s">
        <v>1012</v>
      </c>
    </row>
    <row r="96" spans="1:1" x14ac:dyDescent="0.25">
      <c r="A96" s="14" t="s">
        <v>1013</v>
      </c>
    </row>
    <row r="97" spans="1:1" x14ac:dyDescent="0.25">
      <c r="A97" s="14" t="s">
        <v>1014</v>
      </c>
    </row>
    <row r="98" spans="1:1" x14ac:dyDescent="0.25">
      <c r="A98" s="14" t="s">
        <v>1015</v>
      </c>
    </row>
    <row r="99" spans="1:1" x14ac:dyDescent="0.25">
      <c r="A99" s="14" t="s">
        <v>1016</v>
      </c>
    </row>
    <row r="100" spans="1:1" x14ac:dyDescent="0.25">
      <c r="A100" s="14" t="s">
        <v>1017</v>
      </c>
    </row>
    <row r="101" spans="1:1" x14ac:dyDescent="0.25">
      <c r="A101" s="14" t="s">
        <v>1018</v>
      </c>
    </row>
    <row r="102" spans="1:1" x14ac:dyDescent="0.25">
      <c r="A102" s="14" t="s">
        <v>1019</v>
      </c>
    </row>
    <row r="103" spans="1:1" x14ac:dyDescent="0.25">
      <c r="A103" s="14" t="s">
        <v>1020</v>
      </c>
    </row>
    <row r="104" spans="1:1" x14ac:dyDescent="0.25">
      <c r="A104" s="14" t="s">
        <v>1021</v>
      </c>
    </row>
    <row r="105" spans="1:1" x14ac:dyDescent="0.25">
      <c r="A105" s="14" t="s">
        <v>1022</v>
      </c>
    </row>
    <row r="106" spans="1:1" x14ac:dyDescent="0.25">
      <c r="A106" s="14" t="s">
        <v>1023</v>
      </c>
    </row>
    <row r="107" spans="1:1" x14ac:dyDescent="0.25">
      <c r="A107" s="14" t="s">
        <v>1024</v>
      </c>
    </row>
    <row r="108" spans="1:1" x14ac:dyDescent="0.25">
      <c r="A108" s="14" t="s">
        <v>1025</v>
      </c>
    </row>
    <row r="109" spans="1:1" x14ac:dyDescent="0.25">
      <c r="A109" s="14" t="s">
        <v>1026</v>
      </c>
    </row>
    <row r="110" spans="1:1" x14ac:dyDescent="0.25">
      <c r="A110" s="14" t="s">
        <v>1027</v>
      </c>
    </row>
    <row r="111" spans="1:1" x14ac:dyDescent="0.25">
      <c r="A111" s="14" t="s">
        <v>1028</v>
      </c>
    </row>
    <row r="112" spans="1:1" x14ac:dyDescent="0.25">
      <c r="A112" s="14" t="s">
        <v>1029</v>
      </c>
    </row>
    <row r="113" spans="1:1" x14ac:dyDescent="0.25">
      <c r="A113" s="14" t="s">
        <v>1030</v>
      </c>
    </row>
    <row r="114" spans="1:1" x14ac:dyDescent="0.25">
      <c r="A114" s="14" t="s">
        <v>1031</v>
      </c>
    </row>
    <row r="115" spans="1:1" x14ac:dyDescent="0.25">
      <c r="A115" s="14" t="s">
        <v>1032</v>
      </c>
    </row>
    <row r="116" spans="1:1" x14ac:dyDescent="0.25">
      <c r="A116" s="14" t="s">
        <v>1033</v>
      </c>
    </row>
    <row r="117" spans="1:1" x14ac:dyDescent="0.25">
      <c r="A117" s="14" t="s">
        <v>1034</v>
      </c>
    </row>
    <row r="118" spans="1:1" x14ac:dyDescent="0.25">
      <c r="A118" s="14" t="s">
        <v>1035</v>
      </c>
    </row>
    <row r="119" spans="1:1" x14ac:dyDescent="0.25">
      <c r="A119" s="14" t="s">
        <v>1036</v>
      </c>
    </row>
    <row r="120" spans="1:1" x14ac:dyDescent="0.25">
      <c r="A120" s="14" t="s">
        <v>1037</v>
      </c>
    </row>
    <row r="121" spans="1:1" x14ac:dyDescent="0.25">
      <c r="A121" s="14" t="s">
        <v>1038</v>
      </c>
    </row>
    <row r="122" spans="1:1" x14ac:dyDescent="0.25">
      <c r="A122" s="14" t="s">
        <v>1039</v>
      </c>
    </row>
    <row r="123" spans="1:1" x14ac:dyDescent="0.25">
      <c r="A123" s="14" t="s">
        <v>1040</v>
      </c>
    </row>
    <row r="124" spans="1:1" x14ac:dyDescent="0.25">
      <c r="A124" s="14" t="s">
        <v>1041</v>
      </c>
    </row>
    <row r="125" spans="1:1" x14ac:dyDescent="0.25">
      <c r="A125" s="14" t="s">
        <v>1042</v>
      </c>
    </row>
    <row r="126" spans="1:1" x14ac:dyDescent="0.25">
      <c r="A126" s="14" t="s">
        <v>1043</v>
      </c>
    </row>
    <row r="127" spans="1:1" x14ac:dyDescent="0.25">
      <c r="A127" s="14" t="s">
        <v>1044</v>
      </c>
    </row>
    <row r="128" spans="1:1" x14ac:dyDescent="0.25">
      <c r="A128" s="14" t="s">
        <v>1045</v>
      </c>
    </row>
    <row r="129" spans="1:1" x14ac:dyDescent="0.25">
      <c r="A129" s="14" t="s">
        <v>1046</v>
      </c>
    </row>
    <row r="130" spans="1:1" x14ac:dyDescent="0.25">
      <c r="A130" s="14" t="s">
        <v>1047</v>
      </c>
    </row>
    <row r="131" spans="1:1" x14ac:dyDescent="0.25">
      <c r="A131" s="14" t="s">
        <v>1048</v>
      </c>
    </row>
    <row r="132" spans="1:1" x14ac:dyDescent="0.25">
      <c r="A132" s="14" t="s">
        <v>1049</v>
      </c>
    </row>
    <row r="133" spans="1:1" x14ac:dyDescent="0.25">
      <c r="A133" s="14" t="s">
        <v>1050</v>
      </c>
    </row>
    <row r="134" spans="1:1" x14ac:dyDescent="0.25">
      <c r="A134" s="14" t="s">
        <v>1051</v>
      </c>
    </row>
    <row r="135" spans="1:1" x14ac:dyDescent="0.25">
      <c r="A135" s="14" t="s">
        <v>1052</v>
      </c>
    </row>
    <row r="136" spans="1:1" x14ac:dyDescent="0.25">
      <c r="A136" s="14" t="s">
        <v>1053</v>
      </c>
    </row>
    <row r="137" spans="1:1" x14ac:dyDescent="0.25">
      <c r="A137" s="14" t="s">
        <v>1054</v>
      </c>
    </row>
    <row r="138" spans="1:1" x14ac:dyDescent="0.25">
      <c r="A138" s="14" t="s">
        <v>1055</v>
      </c>
    </row>
    <row r="139" spans="1:1" x14ac:dyDescent="0.25">
      <c r="A139" s="14" t="s">
        <v>1056</v>
      </c>
    </row>
    <row r="140" spans="1:1" x14ac:dyDescent="0.25">
      <c r="A140" s="14" t="s">
        <v>1057</v>
      </c>
    </row>
    <row r="141" spans="1:1" x14ac:dyDescent="0.25">
      <c r="A141" s="14" t="s">
        <v>1058</v>
      </c>
    </row>
    <row r="142" spans="1:1" x14ac:dyDescent="0.25">
      <c r="A142" s="14" t="s">
        <v>1059</v>
      </c>
    </row>
    <row r="143" spans="1:1" x14ac:dyDescent="0.25">
      <c r="A143" s="14" t="s">
        <v>1060</v>
      </c>
    </row>
    <row r="144" spans="1:1" x14ac:dyDescent="0.25">
      <c r="A144" s="14" t="s">
        <v>1061</v>
      </c>
    </row>
    <row r="145" spans="1:1" x14ac:dyDescent="0.25">
      <c r="A145" s="14" t="s">
        <v>1062</v>
      </c>
    </row>
    <row r="146" spans="1:1" x14ac:dyDescent="0.25">
      <c r="A146" s="14" t="s">
        <v>1063</v>
      </c>
    </row>
    <row r="147" spans="1:1" x14ac:dyDescent="0.25">
      <c r="A147" s="14" t="s">
        <v>1064</v>
      </c>
    </row>
    <row r="148" spans="1:1" x14ac:dyDescent="0.25">
      <c r="A148" s="14" t="s">
        <v>1065</v>
      </c>
    </row>
    <row r="149" spans="1:1" x14ac:dyDescent="0.25">
      <c r="A149" s="14" t="s">
        <v>1066</v>
      </c>
    </row>
    <row r="150" spans="1:1" x14ac:dyDescent="0.25">
      <c r="A150" s="14" t="s">
        <v>1067</v>
      </c>
    </row>
    <row r="151" spans="1:1" x14ac:dyDescent="0.25">
      <c r="A151" s="14" t="s">
        <v>1068</v>
      </c>
    </row>
    <row r="152" spans="1:1" x14ac:dyDescent="0.25">
      <c r="A152" s="14" t="s">
        <v>1069</v>
      </c>
    </row>
    <row r="153" spans="1:1" x14ac:dyDescent="0.25">
      <c r="A153" s="14" t="s">
        <v>1070</v>
      </c>
    </row>
    <row r="154" spans="1:1" x14ac:dyDescent="0.25">
      <c r="A154" s="14" t="s">
        <v>1071</v>
      </c>
    </row>
    <row r="155" spans="1:1" x14ac:dyDescent="0.25">
      <c r="A155" s="14" t="s">
        <v>1072</v>
      </c>
    </row>
    <row r="156" spans="1:1" x14ac:dyDescent="0.25">
      <c r="A156" s="14" t="s">
        <v>1073</v>
      </c>
    </row>
    <row r="157" spans="1:1" x14ac:dyDescent="0.25">
      <c r="A157" s="14" t="s">
        <v>1074</v>
      </c>
    </row>
    <row r="158" spans="1:1" x14ac:dyDescent="0.25">
      <c r="A158" s="14" t="s">
        <v>1075</v>
      </c>
    </row>
    <row r="159" spans="1:1" x14ac:dyDescent="0.25">
      <c r="A159" s="14" t="s">
        <v>1076</v>
      </c>
    </row>
    <row r="160" spans="1:1" x14ac:dyDescent="0.25">
      <c r="A160" s="14" t="s">
        <v>1077</v>
      </c>
    </row>
    <row r="161" spans="1:1" x14ac:dyDescent="0.25">
      <c r="A161" s="14" t="s">
        <v>1078</v>
      </c>
    </row>
    <row r="162" spans="1:1" x14ac:dyDescent="0.25">
      <c r="A162" s="14" t="s">
        <v>1079</v>
      </c>
    </row>
    <row r="163" spans="1:1" x14ac:dyDescent="0.25">
      <c r="A163" s="14" t="s">
        <v>1080</v>
      </c>
    </row>
    <row r="164" spans="1:1" x14ac:dyDescent="0.25">
      <c r="A164" s="14" t="s">
        <v>1081</v>
      </c>
    </row>
    <row r="165" spans="1:1" x14ac:dyDescent="0.25">
      <c r="A165" s="14" t="s">
        <v>1082</v>
      </c>
    </row>
    <row r="166" spans="1:1" x14ac:dyDescent="0.25">
      <c r="A166" s="14" t="s">
        <v>1083</v>
      </c>
    </row>
    <row r="167" spans="1:1" x14ac:dyDescent="0.25">
      <c r="A167" s="14" t="s">
        <v>1084</v>
      </c>
    </row>
    <row r="168" spans="1:1" x14ac:dyDescent="0.25">
      <c r="A168" s="14" t="s">
        <v>1085</v>
      </c>
    </row>
    <row r="169" spans="1:1" x14ac:dyDescent="0.25">
      <c r="A169" s="14" t="s">
        <v>1086</v>
      </c>
    </row>
    <row r="170" spans="1:1" x14ac:dyDescent="0.25">
      <c r="A170" s="14" t="s">
        <v>1087</v>
      </c>
    </row>
    <row r="171" spans="1:1" x14ac:dyDescent="0.25">
      <c r="A171" s="14" t="s">
        <v>1088</v>
      </c>
    </row>
    <row r="172" spans="1:1" x14ac:dyDescent="0.25">
      <c r="A172" s="14" t="s">
        <v>1089</v>
      </c>
    </row>
    <row r="173" spans="1:1" x14ac:dyDescent="0.25">
      <c r="A173" s="14" t="s">
        <v>1090</v>
      </c>
    </row>
    <row r="174" spans="1:1" x14ac:dyDescent="0.25">
      <c r="A174" s="14" t="s">
        <v>1091</v>
      </c>
    </row>
    <row r="175" spans="1:1" x14ac:dyDescent="0.25">
      <c r="A175" s="14" t="s">
        <v>1092</v>
      </c>
    </row>
    <row r="176" spans="1:1" x14ac:dyDescent="0.25">
      <c r="A176" s="14" t="s">
        <v>1093</v>
      </c>
    </row>
    <row r="177" spans="1:1" x14ac:dyDescent="0.25">
      <c r="A177" s="14" t="s">
        <v>1094</v>
      </c>
    </row>
    <row r="178" spans="1:1" x14ac:dyDescent="0.25">
      <c r="A178" s="14" t="s">
        <v>1095</v>
      </c>
    </row>
    <row r="179" spans="1:1" x14ac:dyDescent="0.25">
      <c r="A179" s="14" t="s">
        <v>1096</v>
      </c>
    </row>
    <row r="180" spans="1:1" x14ac:dyDescent="0.25">
      <c r="A180" s="14" t="s">
        <v>1097</v>
      </c>
    </row>
    <row r="181" spans="1:1" x14ac:dyDescent="0.25">
      <c r="A181" s="14" t="s">
        <v>1098</v>
      </c>
    </row>
    <row r="182" spans="1:1" x14ac:dyDescent="0.25">
      <c r="A182" s="14" t="s">
        <v>1099</v>
      </c>
    </row>
    <row r="183" spans="1:1" x14ac:dyDescent="0.25">
      <c r="A183" s="14" t="s">
        <v>1100</v>
      </c>
    </row>
    <row r="184" spans="1:1" x14ac:dyDescent="0.25">
      <c r="A184" s="14" t="s">
        <v>1101</v>
      </c>
    </row>
    <row r="185" spans="1:1" x14ac:dyDescent="0.25">
      <c r="A185" s="14" t="s">
        <v>1102</v>
      </c>
    </row>
    <row r="186" spans="1:1" x14ac:dyDescent="0.25">
      <c r="A186" s="14" t="s">
        <v>1103</v>
      </c>
    </row>
    <row r="187" spans="1:1" x14ac:dyDescent="0.25">
      <c r="A187" s="14" t="s">
        <v>1104</v>
      </c>
    </row>
    <row r="188" spans="1:1" x14ac:dyDescent="0.25">
      <c r="A188" s="14" t="s">
        <v>1105</v>
      </c>
    </row>
    <row r="189" spans="1:1" x14ac:dyDescent="0.25">
      <c r="A189" s="14" t="s">
        <v>1106</v>
      </c>
    </row>
    <row r="190" spans="1:1" x14ac:dyDescent="0.25">
      <c r="A190" s="14" t="s">
        <v>1107</v>
      </c>
    </row>
    <row r="191" spans="1:1" x14ac:dyDescent="0.25">
      <c r="A191" s="14" t="s">
        <v>1108</v>
      </c>
    </row>
    <row r="192" spans="1:1" x14ac:dyDescent="0.25">
      <c r="A192" s="14" t="s">
        <v>1109</v>
      </c>
    </row>
    <row r="193" spans="1:1" x14ac:dyDescent="0.25">
      <c r="A193" s="14" t="s">
        <v>1110</v>
      </c>
    </row>
    <row r="194" spans="1:1" x14ac:dyDescent="0.25">
      <c r="A194" s="14" t="s">
        <v>1111</v>
      </c>
    </row>
    <row r="195" spans="1:1" x14ac:dyDescent="0.25">
      <c r="A195" s="14" t="s">
        <v>1112</v>
      </c>
    </row>
    <row r="196" spans="1:1" x14ac:dyDescent="0.25">
      <c r="A196" s="14" t="s">
        <v>1113</v>
      </c>
    </row>
    <row r="197" spans="1:1" x14ac:dyDescent="0.25">
      <c r="A197" s="14" t="s">
        <v>1114</v>
      </c>
    </row>
    <row r="198" spans="1:1" x14ac:dyDescent="0.25">
      <c r="A198" s="14" t="s">
        <v>1115</v>
      </c>
    </row>
    <row r="199" spans="1:1" x14ac:dyDescent="0.25">
      <c r="A199" s="14" t="s">
        <v>1116</v>
      </c>
    </row>
    <row r="200" spans="1:1" x14ac:dyDescent="0.25">
      <c r="A200" s="14" t="s">
        <v>1117</v>
      </c>
    </row>
    <row r="201" spans="1:1" x14ac:dyDescent="0.25">
      <c r="A201" s="14" t="s">
        <v>1118</v>
      </c>
    </row>
    <row r="202" spans="1:1" x14ac:dyDescent="0.25">
      <c r="A202" s="14" t="s">
        <v>1119</v>
      </c>
    </row>
    <row r="203" spans="1:1" x14ac:dyDescent="0.25">
      <c r="A203" s="14" t="s">
        <v>1120</v>
      </c>
    </row>
    <row r="204" spans="1:1" x14ac:dyDescent="0.25">
      <c r="A204" s="14" t="s">
        <v>1121</v>
      </c>
    </row>
    <row r="205" spans="1:1" x14ac:dyDescent="0.25">
      <c r="A205" s="14" t="s">
        <v>1122</v>
      </c>
    </row>
    <row r="206" spans="1:1" x14ac:dyDescent="0.25">
      <c r="A206" s="14" t="s">
        <v>1123</v>
      </c>
    </row>
    <row r="207" spans="1:1" x14ac:dyDescent="0.25">
      <c r="A207" s="14" t="s">
        <v>1124</v>
      </c>
    </row>
    <row r="208" spans="1:1" x14ac:dyDescent="0.25">
      <c r="A208" s="14" t="s">
        <v>1125</v>
      </c>
    </row>
    <row r="209" spans="1:1" x14ac:dyDescent="0.25">
      <c r="A209" s="14" t="s">
        <v>1126</v>
      </c>
    </row>
    <row r="210" spans="1:1" x14ac:dyDescent="0.25">
      <c r="A210" s="14" t="s">
        <v>1127</v>
      </c>
    </row>
    <row r="211" spans="1:1" x14ac:dyDescent="0.25">
      <c r="A211" s="14" t="s">
        <v>1128</v>
      </c>
    </row>
    <row r="212" spans="1:1" x14ac:dyDescent="0.25">
      <c r="A212" s="14" t="s">
        <v>1129</v>
      </c>
    </row>
    <row r="213" spans="1:1" x14ac:dyDescent="0.25">
      <c r="A213" s="14" t="s">
        <v>1130</v>
      </c>
    </row>
    <row r="214" spans="1:1" x14ac:dyDescent="0.25">
      <c r="A214" s="14" t="s">
        <v>1131</v>
      </c>
    </row>
    <row r="215" spans="1:1" x14ac:dyDescent="0.25">
      <c r="A215" s="14" t="s">
        <v>1132</v>
      </c>
    </row>
    <row r="216" spans="1:1" x14ac:dyDescent="0.25">
      <c r="A216" s="14" t="s">
        <v>1133</v>
      </c>
    </row>
    <row r="217" spans="1:1" x14ac:dyDescent="0.25">
      <c r="A217" s="14" t="s">
        <v>1134</v>
      </c>
    </row>
    <row r="218" spans="1:1" x14ac:dyDescent="0.25">
      <c r="A218" s="14" t="s">
        <v>1135</v>
      </c>
    </row>
    <row r="219" spans="1:1" x14ac:dyDescent="0.25">
      <c r="A219" s="14" t="s">
        <v>1136</v>
      </c>
    </row>
    <row r="220" spans="1:1" x14ac:dyDescent="0.25">
      <c r="A220" s="14" t="s">
        <v>1137</v>
      </c>
    </row>
    <row r="221" spans="1:1" x14ac:dyDescent="0.25">
      <c r="A221" s="14" t="s">
        <v>1138</v>
      </c>
    </row>
    <row r="222" spans="1:1" x14ac:dyDescent="0.25">
      <c r="A222" s="14" t="s">
        <v>1139</v>
      </c>
    </row>
    <row r="223" spans="1:1" x14ac:dyDescent="0.25">
      <c r="A223" s="14" t="s">
        <v>1140</v>
      </c>
    </row>
    <row r="224" spans="1:1" x14ac:dyDescent="0.25">
      <c r="A224" s="14" t="s">
        <v>1141</v>
      </c>
    </row>
    <row r="225" spans="1:1" x14ac:dyDescent="0.25">
      <c r="A225" s="14" t="s">
        <v>1142</v>
      </c>
    </row>
    <row r="226" spans="1:1" x14ac:dyDescent="0.25">
      <c r="A226" s="14" t="s">
        <v>1143</v>
      </c>
    </row>
    <row r="227" spans="1:1" x14ac:dyDescent="0.25">
      <c r="A227" s="14" t="s">
        <v>1144</v>
      </c>
    </row>
    <row r="228" spans="1:1" x14ac:dyDescent="0.25">
      <c r="A228" s="14" t="s">
        <v>1145</v>
      </c>
    </row>
    <row r="229" spans="1:1" x14ac:dyDescent="0.25">
      <c r="A229" s="14" t="s">
        <v>1146</v>
      </c>
    </row>
    <row r="230" spans="1:1" x14ac:dyDescent="0.25">
      <c r="A230" s="14" t="s">
        <v>1147</v>
      </c>
    </row>
    <row r="231" spans="1:1" x14ac:dyDescent="0.25">
      <c r="A231" s="14" t="s">
        <v>1148</v>
      </c>
    </row>
    <row r="232" spans="1:1" x14ac:dyDescent="0.25">
      <c r="A232" s="14" t="s">
        <v>1149</v>
      </c>
    </row>
    <row r="233" spans="1:1" x14ac:dyDescent="0.25">
      <c r="A233" s="14" t="s">
        <v>1150</v>
      </c>
    </row>
    <row r="234" spans="1:1" x14ac:dyDescent="0.25">
      <c r="A234" s="14" t="s">
        <v>1151</v>
      </c>
    </row>
    <row r="235" spans="1:1" x14ac:dyDescent="0.25">
      <c r="A235" s="14" t="s">
        <v>1152</v>
      </c>
    </row>
    <row r="236" spans="1:1" x14ac:dyDescent="0.25">
      <c r="A236" s="14" t="s">
        <v>1153</v>
      </c>
    </row>
    <row r="237" spans="1:1" x14ac:dyDescent="0.25">
      <c r="A237" s="14" t="s">
        <v>1154</v>
      </c>
    </row>
    <row r="238" spans="1:1" x14ac:dyDescent="0.25">
      <c r="A238" s="14" t="s">
        <v>1155</v>
      </c>
    </row>
    <row r="239" spans="1:1" x14ac:dyDescent="0.25">
      <c r="A239" s="14" t="s">
        <v>1156</v>
      </c>
    </row>
    <row r="240" spans="1:1" x14ac:dyDescent="0.25">
      <c r="A240" s="14" t="s">
        <v>1157</v>
      </c>
    </row>
    <row r="241" spans="1:1" x14ac:dyDescent="0.25">
      <c r="A241" s="14" t="s">
        <v>1158</v>
      </c>
    </row>
    <row r="242" spans="1:1" x14ac:dyDescent="0.25">
      <c r="A242" s="14" t="s">
        <v>1159</v>
      </c>
    </row>
    <row r="243" spans="1:1" x14ac:dyDescent="0.25">
      <c r="A243" s="14" t="s">
        <v>1160</v>
      </c>
    </row>
    <row r="244" spans="1:1" x14ac:dyDescent="0.25">
      <c r="A244" s="14" t="s">
        <v>1161</v>
      </c>
    </row>
    <row r="245" spans="1:1" x14ac:dyDescent="0.25">
      <c r="A245" s="14" t="s">
        <v>1162</v>
      </c>
    </row>
    <row r="246" spans="1:1" x14ac:dyDescent="0.25">
      <c r="A246" s="14" t="s">
        <v>1163</v>
      </c>
    </row>
    <row r="247" spans="1:1" x14ac:dyDescent="0.25">
      <c r="A247" s="14" t="s">
        <v>1164</v>
      </c>
    </row>
    <row r="248" spans="1:1" x14ac:dyDescent="0.25">
      <c r="A248" s="14" t="s">
        <v>1165</v>
      </c>
    </row>
    <row r="249" spans="1:1" x14ac:dyDescent="0.25">
      <c r="A249" s="14" t="s">
        <v>1166</v>
      </c>
    </row>
    <row r="250" spans="1:1" x14ac:dyDescent="0.25">
      <c r="A250" s="14" t="s">
        <v>1167</v>
      </c>
    </row>
    <row r="251" spans="1:1" x14ac:dyDescent="0.25">
      <c r="A251" s="14" t="s">
        <v>1168</v>
      </c>
    </row>
    <row r="252" spans="1:1" x14ac:dyDescent="0.25">
      <c r="A252" s="14" t="s">
        <v>1169</v>
      </c>
    </row>
    <row r="253" spans="1:1" x14ac:dyDescent="0.25">
      <c r="A253" s="14" t="s">
        <v>1170</v>
      </c>
    </row>
    <row r="254" spans="1:1" x14ac:dyDescent="0.25">
      <c r="A254" s="14" t="s">
        <v>1171</v>
      </c>
    </row>
    <row r="255" spans="1:1" x14ac:dyDescent="0.25">
      <c r="A255" s="14" t="s">
        <v>1172</v>
      </c>
    </row>
    <row r="256" spans="1:1" x14ac:dyDescent="0.25">
      <c r="A256" s="14" t="s">
        <v>1173</v>
      </c>
    </row>
    <row r="257" spans="1:1" x14ac:dyDescent="0.25">
      <c r="A257" s="14" t="s">
        <v>1174</v>
      </c>
    </row>
    <row r="258" spans="1:1" x14ac:dyDescent="0.25">
      <c r="A258" s="14" t="s">
        <v>1175</v>
      </c>
    </row>
    <row r="259" spans="1:1" x14ac:dyDescent="0.25">
      <c r="A259" s="14" t="s">
        <v>1176</v>
      </c>
    </row>
    <row r="260" spans="1:1" x14ac:dyDescent="0.25">
      <c r="A260" s="14" t="s">
        <v>1177</v>
      </c>
    </row>
    <row r="261" spans="1:1" x14ac:dyDescent="0.25">
      <c r="A261" s="14" t="s">
        <v>1178</v>
      </c>
    </row>
    <row r="262" spans="1:1" x14ac:dyDescent="0.25">
      <c r="A262" s="14" t="s">
        <v>1179</v>
      </c>
    </row>
    <row r="263" spans="1:1" x14ac:dyDescent="0.25">
      <c r="A263" s="14" t="s">
        <v>1180</v>
      </c>
    </row>
    <row r="264" spans="1:1" x14ac:dyDescent="0.25">
      <c r="A264" s="14" t="s">
        <v>1181</v>
      </c>
    </row>
    <row r="265" spans="1:1" x14ac:dyDescent="0.25">
      <c r="A265" s="14" t="s">
        <v>1182</v>
      </c>
    </row>
    <row r="266" spans="1:1" x14ac:dyDescent="0.25">
      <c r="A266" s="14" t="s">
        <v>1183</v>
      </c>
    </row>
    <row r="267" spans="1:1" x14ac:dyDescent="0.25">
      <c r="A267" s="14" t="s">
        <v>1184</v>
      </c>
    </row>
    <row r="268" spans="1:1" x14ac:dyDescent="0.25">
      <c r="A268" s="14" t="s">
        <v>1185</v>
      </c>
    </row>
    <row r="269" spans="1:1" x14ac:dyDescent="0.25">
      <c r="A269" s="14" t="s">
        <v>1186</v>
      </c>
    </row>
    <row r="270" spans="1:1" x14ac:dyDescent="0.25">
      <c r="A270" s="14" t="s">
        <v>1187</v>
      </c>
    </row>
    <row r="271" spans="1:1" x14ac:dyDescent="0.25">
      <c r="A271" s="14" t="s">
        <v>1188</v>
      </c>
    </row>
    <row r="272" spans="1:1" x14ac:dyDescent="0.25">
      <c r="A272" s="14" t="s">
        <v>1189</v>
      </c>
    </row>
    <row r="273" spans="1:1" x14ac:dyDescent="0.25">
      <c r="A273" s="14" t="s">
        <v>1190</v>
      </c>
    </row>
    <row r="274" spans="1:1" x14ac:dyDescent="0.25">
      <c r="A274" s="14" t="s">
        <v>1191</v>
      </c>
    </row>
    <row r="275" spans="1:1" x14ac:dyDescent="0.25">
      <c r="A275" s="14" t="s">
        <v>1192</v>
      </c>
    </row>
    <row r="276" spans="1:1" x14ac:dyDescent="0.25">
      <c r="A276" s="14" t="s">
        <v>1193</v>
      </c>
    </row>
    <row r="277" spans="1:1" x14ac:dyDescent="0.25">
      <c r="A277" s="14" t="s">
        <v>1194</v>
      </c>
    </row>
    <row r="278" spans="1:1" x14ac:dyDescent="0.25">
      <c r="A278" s="14" t="s">
        <v>1195</v>
      </c>
    </row>
    <row r="279" spans="1:1" x14ac:dyDescent="0.25">
      <c r="A279" s="14" t="s">
        <v>1196</v>
      </c>
    </row>
    <row r="280" spans="1:1" x14ac:dyDescent="0.25">
      <c r="A280" s="14" t="s">
        <v>1197</v>
      </c>
    </row>
    <row r="281" spans="1:1" x14ac:dyDescent="0.25">
      <c r="A281" s="14" t="s">
        <v>1198</v>
      </c>
    </row>
    <row r="282" spans="1:1" x14ac:dyDescent="0.25">
      <c r="A282" s="14" t="s">
        <v>1199</v>
      </c>
    </row>
    <row r="283" spans="1:1" x14ac:dyDescent="0.25">
      <c r="A283" s="14" t="s">
        <v>1200</v>
      </c>
    </row>
    <row r="284" spans="1:1" x14ac:dyDescent="0.25">
      <c r="A284" s="14" t="s">
        <v>1201</v>
      </c>
    </row>
    <row r="285" spans="1:1" x14ac:dyDescent="0.25">
      <c r="A285" s="14" t="s">
        <v>1202</v>
      </c>
    </row>
    <row r="286" spans="1:1" x14ac:dyDescent="0.25">
      <c r="A286" s="14" t="s">
        <v>1203</v>
      </c>
    </row>
    <row r="287" spans="1:1" x14ac:dyDescent="0.25">
      <c r="A287" s="14" t="s">
        <v>1204</v>
      </c>
    </row>
    <row r="288" spans="1:1" x14ac:dyDescent="0.25">
      <c r="A288" s="14" t="s">
        <v>1205</v>
      </c>
    </row>
    <row r="289" spans="1:1" x14ac:dyDescent="0.25">
      <c r="A289" s="14" t="s">
        <v>1206</v>
      </c>
    </row>
    <row r="290" spans="1:1" x14ac:dyDescent="0.25">
      <c r="A290" s="14" t="s">
        <v>1207</v>
      </c>
    </row>
    <row r="291" spans="1:1" x14ac:dyDescent="0.25">
      <c r="A291" s="14" t="s">
        <v>1208</v>
      </c>
    </row>
    <row r="292" spans="1:1" x14ac:dyDescent="0.25">
      <c r="A292" s="14" t="s">
        <v>1209</v>
      </c>
    </row>
    <row r="293" spans="1:1" x14ac:dyDescent="0.25">
      <c r="A293" s="14" t="s">
        <v>1210</v>
      </c>
    </row>
    <row r="294" spans="1:1" x14ac:dyDescent="0.25">
      <c r="A294" s="14" t="s">
        <v>1211</v>
      </c>
    </row>
    <row r="295" spans="1:1" x14ac:dyDescent="0.25">
      <c r="A295" s="14" t="s">
        <v>1212</v>
      </c>
    </row>
    <row r="296" spans="1:1" x14ac:dyDescent="0.25">
      <c r="A296" s="14" t="s">
        <v>1213</v>
      </c>
    </row>
    <row r="297" spans="1:1" x14ac:dyDescent="0.25">
      <c r="A297" s="14" t="s">
        <v>1214</v>
      </c>
    </row>
    <row r="298" spans="1:1" x14ac:dyDescent="0.25">
      <c r="A298" s="14" t="s">
        <v>1215</v>
      </c>
    </row>
    <row r="299" spans="1:1" x14ac:dyDescent="0.25">
      <c r="A299" s="14" t="s">
        <v>1216</v>
      </c>
    </row>
    <row r="300" spans="1:1" x14ac:dyDescent="0.25">
      <c r="A300" s="14" t="s">
        <v>1217</v>
      </c>
    </row>
    <row r="301" spans="1:1" x14ac:dyDescent="0.25">
      <c r="A301" s="14" t="s">
        <v>1218</v>
      </c>
    </row>
    <row r="302" spans="1:1" x14ac:dyDescent="0.25">
      <c r="A302" s="14" t="s">
        <v>1219</v>
      </c>
    </row>
    <row r="303" spans="1:1" x14ac:dyDescent="0.25">
      <c r="A303" s="14" t="s">
        <v>1220</v>
      </c>
    </row>
    <row r="304" spans="1:1" x14ac:dyDescent="0.25">
      <c r="A304" s="14" t="s">
        <v>1221</v>
      </c>
    </row>
    <row r="305" spans="1:1" x14ac:dyDescent="0.25">
      <c r="A305" s="14" t="s">
        <v>1222</v>
      </c>
    </row>
    <row r="306" spans="1:1" x14ac:dyDescent="0.25">
      <c r="A306" s="14" t="s">
        <v>1223</v>
      </c>
    </row>
    <row r="307" spans="1:1" x14ac:dyDescent="0.25">
      <c r="A307" s="14" t="s">
        <v>1224</v>
      </c>
    </row>
    <row r="308" spans="1:1" x14ac:dyDescent="0.25">
      <c r="A308" s="14" t="s">
        <v>1225</v>
      </c>
    </row>
    <row r="309" spans="1:1" x14ac:dyDescent="0.25">
      <c r="A309" s="14" t="s">
        <v>1226</v>
      </c>
    </row>
    <row r="310" spans="1:1" x14ac:dyDescent="0.25">
      <c r="A310" s="14" t="s">
        <v>1227</v>
      </c>
    </row>
    <row r="311" spans="1:1" x14ac:dyDescent="0.25">
      <c r="A311" s="14" t="s">
        <v>1228</v>
      </c>
    </row>
    <row r="312" spans="1:1" x14ac:dyDescent="0.25">
      <c r="A312" s="14" t="s">
        <v>1229</v>
      </c>
    </row>
    <row r="313" spans="1:1" x14ac:dyDescent="0.25">
      <c r="A313" s="14" t="s">
        <v>1230</v>
      </c>
    </row>
    <row r="314" spans="1:1" x14ac:dyDescent="0.25">
      <c r="A314" s="14" t="s">
        <v>1231</v>
      </c>
    </row>
    <row r="315" spans="1:1" x14ac:dyDescent="0.25">
      <c r="A315" s="14" t="s">
        <v>1232</v>
      </c>
    </row>
    <row r="316" spans="1:1" x14ac:dyDescent="0.25">
      <c r="A316" s="14" t="s">
        <v>1233</v>
      </c>
    </row>
    <row r="317" spans="1:1" x14ac:dyDescent="0.25">
      <c r="A317" s="14" t="s">
        <v>1234</v>
      </c>
    </row>
    <row r="318" spans="1:1" x14ac:dyDescent="0.25">
      <c r="A318" s="14" t="s">
        <v>1235</v>
      </c>
    </row>
    <row r="319" spans="1:1" x14ac:dyDescent="0.25">
      <c r="A319" s="14" t="s">
        <v>1236</v>
      </c>
    </row>
    <row r="320" spans="1:1" x14ac:dyDescent="0.25">
      <c r="A320" s="14" t="s">
        <v>1237</v>
      </c>
    </row>
    <row r="321" spans="1:1" x14ac:dyDescent="0.25">
      <c r="A321" s="14" t="s">
        <v>1238</v>
      </c>
    </row>
    <row r="322" spans="1:1" x14ac:dyDescent="0.25">
      <c r="A322" s="14" t="s">
        <v>1239</v>
      </c>
    </row>
    <row r="323" spans="1:1" x14ac:dyDescent="0.25">
      <c r="A323" s="14" t="s">
        <v>1240</v>
      </c>
    </row>
    <row r="324" spans="1:1" x14ac:dyDescent="0.25">
      <c r="A324" s="14" t="s">
        <v>1241</v>
      </c>
    </row>
    <row r="325" spans="1:1" x14ac:dyDescent="0.25">
      <c r="A325" s="14" t="s">
        <v>1242</v>
      </c>
    </row>
    <row r="326" spans="1:1" x14ac:dyDescent="0.25">
      <c r="A326" s="14" t="s">
        <v>1243</v>
      </c>
    </row>
    <row r="327" spans="1:1" x14ac:dyDescent="0.25">
      <c r="A327" s="14" t="s">
        <v>1244</v>
      </c>
    </row>
    <row r="328" spans="1:1" x14ac:dyDescent="0.25">
      <c r="A328" s="14" t="s">
        <v>1245</v>
      </c>
    </row>
    <row r="329" spans="1:1" x14ac:dyDescent="0.25">
      <c r="A329" s="14" t="s">
        <v>1246</v>
      </c>
    </row>
    <row r="330" spans="1:1" x14ac:dyDescent="0.25">
      <c r="A330" s="14" t="s">
        <v>1247</v>
      </c>
    </row>
    <row r="331" spans="1:1" x14ac:dyDescent="0.25">
      <c r="A331" s="14" t="s">
        <v>1248</v>
      </c>
    </row>
    <row r="332" spans="1:1" x14ac:dyDescent="0.25">
      <c r="A332" s="14" t="s">
        <v>1249</v>
      </c>
    </row>
    <row r="333" spans="1:1" x14ac:dyDescent="0.25">
      <c r="A333" s="14" t="s">
        <v>1250</v>
      </c>
    </row>
    <row r="334" spans="1:1" x14ac:dyDescent="0.25">
      <c r="A334" s="14" t="s">
        <v>1251</v>
      </c>
    </row>
    <row r="335" spans="1:1" x14ac:dyDescent="0.25">
      <c r="A335" s="14" t="s">
        <v>1252</v>
      </c>
    </row>
    <row r="336" spans="1:1" x14ac:dyDescent="0.25">
      <c r="A336" s="14" t="s">
        <v>1253</v>
      </c>
    </row>
    <row r="337" spans="1:1" x14ac:dyDescent="0.25">
      <c r="A337" s="14" t="s">
        <v>1254</v>
      </c>
    </row>
    <row r="338" spans="1:1" x14ac:dyDescent="0.25">
      <c r="A338" s="14" t="s">
        <v>1255</v>
      </c>
    </row>
    <row r="339" spans="1:1" x14ac:dyDescent="0.25">
      <c r="A339" s="14" t="s">
        <v>1256</v>
      </c>
    </row>
    <row r="340" spans="1:1" x14ac:dyDescent="0.25">
      <c r="A340" s="14" t="s">
        <v>1257</v>
      </c>
    </row>
    <row r="341" spans="1:1" x14ac:dyDescent="0.25">
      <c r="A341" s="14" t="s">
        <v>1258</v>
      </c>
    </row>
    <row r="342" spans="1:1" x14ac:dyDescent="0.25">
      <c r="A342" s="14" t="s">
        <v>1259</v>
      </c>
    </row>
    <row r="343" spans="1:1" x14ac:dyDescent="0.25">
      <c r="A343" s="14" t="s">
        <v>1260</v>
      </c>
    </row>
    <row r="344" spans="1:1" x14ac:dyDescent="0.25">
      <c r="A344" s="14" t="s">
        <v>1261</v>
      </c>
    </row>
    <row r="345" spans="1:1" x14ac:dyDescent="0.25">
      <c r="A345" s="14" t="s">
        <v>1262</v>
      </c>
    </row>
    <row r="346" spans="1:1" x14ac:dyDescent="0.25">
      <c r="A346" s="14" t="s">
        <v>1263</v>
      </c>
    </row>
    <row r="347" spans="1:1" x14ac:dyDescent="0.25">
      <c r="A347" s="14" t="s">
        <v>1264</v>
      </c>
    </row>
    <row r="348" spans="1:1" x14ac:dyDescent="0.25">
      <c r="A348" s="14" t="s">
        <v>1265</v>
      </c>
    </row>
    <row r="349" spans="1:1" x14ac:dyDescent="0.25">
      <c r="A349" s="14" t="s">
        <v>1266</v>
      </c>
    </row>
    <row r="350" spans="1:1" x14ac:dyDescent="0.25">
      <c r="A350" s="14" t="s">
        <v>1267</v>
      </c>
    </row>
    <row r="351" spans="1:1" x14ac:dyDescent="0.25">
      <c r="A351" s="14" t="s">
        <v>1268</v>
      </c>
    </row>
    <row r="352" spans="1:1" x14ac:dyDescent="0.25">
      <c r="A352" s="14" t="s">
        <v>1269</v>
      </c>
    </row>
    <row r="353" spans="1:1" x14ac:dyDescent="0.25">
      <c r="A353" s="14" t="s">
        <v>1270</v>
      </c>
    </row>
    <row r="354" spans="1:1" x14ac:dyDescent="0.25">
      <c r="A354" s="14" t="s">
        <v>1271</v>
      </c>
    </row>
    <row r="355" spans="1:1" x14ac:dyDescent="0.25">
      <c r="A355" s="14" t="s">
        <v>1272</v>
      </c>
    </row>
    <row r="356" spans="1:1" x14ac:dyDescent="0.25">
      <c r="A356" s="14" t="s">
        <v>1273</v>
      </c>
    </row>
    <row r="357" spans="1:1" x14ac:dyDescent="0.25">
      <c r="A357" s="14" t="s">
        <v>1274</v>
      </c>
    </row>
    <row r="358" spans="1:1" x14ac:dyDescent="0.25">
      <c r="A358" s="14" t="s">
        <v>1275</v>
      </c>
    </row>
    <row r="359" spans="1:1" x14ac:dyDescent="0.25">
      <c r="A359" s="14" t="s">
        <v>1276</v>
      </c>
    </row>
    <row r="360" spans="1:1" x14ac:dyDescent="0.25">
      <c r="A360" s="14" t="s">
        <v>1277</v>
      </c>
    </row>
    <row r="361" spans="1:1" x14ac:dyDescent="0.25">
      <c r="A361" s="14" t="s">
        <v>1278</v>
      </c>
    </row>
    <row r="362" spans="1:1" x14ac:dyDescent="0.25">
      <c r="A362" s="14" t="s">
        <v>1279</v>
      </c>
    </row>
    <row r="363" spans="1:1" x14ac:dyDescent="0.25">
      <c r="A363" s="14" t="s">
        <v>1280</v>
      </c>
    </row>
    <row r="364" spans="1:1" x14ac:dyDescent="0.25">
      <c r="A364" s="14" t="s">
        <v>1281</v>
      </c>
    </row>
    <row r="365" spans="1:1" x14ac:dyDescent="0.25">
      <c r="A365" s="14" t="s">
        <v>1282</v>
      </c>
    </row>
    <row r="366" spans="1:1" x14ac:dyDescent="0.25">
      <c r="A366" s="14" t="s">
        <v>1283</v>
      </c>
    </row>
    <row r="367" spans="1:1" x14ac:dyDescent="0.25">
      <c r="A367" s="14" t="s">
        <v>1284</v>
      </c>
    </row>
    <row r="368" spans="1:1" x14ac:dyDescent="0.25">
      <c r="A368" s="14" t="s">
        <v>1285</v>
      </c>
    </row>
    <row r="369" spans="1:1" x14ac:dyDescent="0.25">
      <c r="A369" s="14" t="s">
        <v>1286</v>
      </c>
    </row>
    <row r="370" spans="1:1" x14ac:dyDescent="0.25">
      <c r="A370" s="14" t="s">
        <v>1287</v>
      </c>
    </row>
    <row r="371" spans="1:1" x14ac:dyDescent="0.25">
      <c r="A371" s="14" t="s">
        <v>1288</v>
      </c>
    </row>
    <row r="372" spans="1:1" x14ac:dyDescent="0.25">
      <c r="A372" s="14" t="s">
        <v>1289</v>
      </c>
    </row>
    <row r="373" spans="1:1" x14ac:dyDescent="0.25">
      <c r="A373" s="14" t="s">
        <v>1290</v>
      </c>
    </row>
    <row r="374" spans="1:1" x14ac:dyDescent="0.25">
      <c r="A374" s="14" t="s">
        <v>1291</v>
      </c>
    </row>
    <row r="375" spans="1:1" x14ac:dyDescent="0.25">
      <c r="A375" s="14" t="s">
        <v>1292</v>
      </c>
    </row>
    <row r="376" spans="1:1" x14ac:dyDescent="0.25">
      <c r="A376" s="14" t="s">
        <v>1293</v>
      </c>
    </row>
    <row r="377" spans="1:1" x14ac:dyDescent="0.25">
      <c r="A377" s="14" t="s">
        <v>1294</v>
      </c>
    </row>
    <row r="378" spans="1:1" x14ac:dyDescent="0.25">
      <c r="A378" s="14" t="s">
        <v>1295</v>
      </c>
    </row>
    <row r="379" spans="1:1" x14ac:dyDescent="0.25">
      <c r="A379" s="14" t="s">
        <v>1296</v>
      </c>
    </row>
    <row r="380" spans="1:1" x14ac:dyDescent="0.25">
      <c r="A380" s="14" t="s">
        <v>1297</v>
      </c>
    </row>
    <row r="381" spans="1:1" x14ac:dyDescent="0.25">
      <c r="A381" s="14" t="s">
        <v>1298</v>
      </c>
    </row>
    <row r="382" spans="1:1" x14ac:dyDescent="0.25">
      <c r="A382" s="14" t="s">
        <v>1299</v>
      </c>
    </row>
    <row r="383" spans="1:1" x14ac:dyDescent="0.25">
      <c r="A383" s="14" t="s">
        <v>1300</v>
      </c>
    </row>
    <row r="384" spans="1:1" x14ac:dyDescent="0.25">
      <c r="A384" s="14" t="s">
        <v>1301</v>
      </c>
    </row>
    <row r="385" spans="1:1" x14ac:dyDescent="0.25">
      <c r="A385" s="14" t="s">
        <v>1302</v>
      </c>
    </row>
    <row r="386" spans="1:1" x14ac:dyDescent="0.25">
      <c r="A386" s="14" t="s">
        <v>1303</v>
      </c>
    </row>
    <row r="387" spans="1:1" x14ac:dyDescent="0.25">
      <c r="A387" s="14" t="s">
        <v>1304</v>
      </c>
    </row>
    <row r="388" spans="1:1" x14ac:dyDescent="0.25">
      <c r="A388" s="14" t="s">
        <v>1305</v>
      </c>
    </row>
    <row r="389" spans="1:1" x14ac:dyDescent="0.25">
      <c r="A389" s="14" t="s">
        <v>1306</v>
      </c>
    </row>
    <row r="390" spans="1:1" x14ac:dyDescent="0.25">
      <c r="A390" s="14" t="s">
        <v>1307</v>
      </c>
    </row>
    <row r="391" spans="1:1" x14ac:dyDescent="0.25">
      <c r="A391" s="14" t="s">
        <v>1308</v>
      </c>
    </row>
    <row r="392" spans="1:1" x14ac:dyDescent="0.25">
      <c r="A392" s="14" t="s">
        <v>1309</v>
      </c>
    </row>
    <row r="393" spans="1:1" x14ac:dyDescent="0.25">
      <c r="A393" s="14" t="s">
        <v>1310</v>
      </c>
    </row>
    <row r="394" spans="1:1" x14ac:dyDescent="0.25">
      <c r="A394" s="14" t="s">
        <v>1311</v>
      </c>
    </row>
    <row r="395" spans="1:1" x14ac:dyDescent="0.25">
      <c r="A395" s="14" t="s">
        <v>1312</v>
      </c>
    </row>
    <row r="396" spans="1:1" x14ac:dyDescent="0.25">
      <c r="A396" s="14" t="s">
        <v>1313</v>
      </c>
    </row>
    <row r="397" spans="1:1" x14ac:dyDescent="0.25">
      <c r="A397" s="14" t="s">
        <v>1314</v>
      </c>
    </row>
    <row r="398" spans="1:1" x14ac:dyDescent="0.25">
      <c r="A398" s="14" t="s">
        <v>1315</v>
      </c>
    </row>
    <row r="399" spans="1:1" x14ac:dyDescent="0.25">
      <c r="A399" s="14" t="s">
        <v>1316</v>
      </c>
    </row>
    <row r="400" spans="1:1" x14ac:dyDescent="0.25">
      <c r="A400" s="14" t="s">
        <v>1317</v>
      </c>
    </row>
    <row r="401" spans="1:1" x14ac:dyDescent="0.25">
      <c r="A401" s="14" t="s">
        <v>1318</v>
      </c>
    </row>
    <row r="402" spans="1:1" x14ac:dyDescent="0.25">
      <c r="A402" s="14" t="s">
        <v>1319</v>
      </c>
    </row>
    <row r="403" spans="1:1" x14ac:dyDescent="0.25">
      <c r="A403" s="14" t="s">
        <v>1320</v>
      </c>
    </row>
    <row r="404" spans="1:1" x14ac:dyDescent="0.25">
      <c r="A404" s="14" t="s">
        <v>1321</v>
      </c>
    </row>
    <row r="405" spans="1:1" x14ac:dyDescent="0.25">
      <c r="A405" s="14" t="s">
        <v>1322</v>
      </c>
    </row>
    <row r="406" spans="1:1" x14ac:dyDescent="0.25">
      <c r="A406" s="14" t="s">
        <v>1323</v>
      </c>
    </row>
    <row r="407" spans="1:1" x14ac:dyDescent="0.25">
      <c r="A407" s="14" t="s">
        <v>1324</v>
      </c>
    </row>
    <row r="408" spans="1:1" x14ac:dyDescent="0.25">
      <c r="A408" s="14" t="s">
        <v>1325</v>
      </c>
    </row>
    <row r="409" spans="1:1" x14ac:dyDescent="0.25">
      <c r="A409" s="14" t="s">
        <v>1326</v>
      </c>
    </row>
    <row r="410" spans="1:1" x14ac:dyDescent="0.25">
      <c r="A410" s="14" t="s">
        <v>1327</v>
      </c>
    </row>
    <row r="411" spans="1:1" x14ac:dyDescent="0.25">
      <c r="A411" s="14" t="s">
        <v>1328</v>
      </c>
    </row>
    <row r="412" spans="1:1" x14ac:dyDescent="0.25">
      <c r="A412" s="14" t="s">
        <v>1329</v>
      </c>
    </row>
    <row r="413" spans="1:1" x14ac:dyDescent="0.25">
      <c r="A413" s="14" t="s">
        <v>1330</v>
      </c>
    </row>
    <row r="414" spans="1:1" x14ac:dyDescent="0.25">
      <c r="A414" s="14" t="s">
        <v>1331</v>
      </c>
    </row>
    <row r="415" spans="1:1" x14ac:dyDescent="0.25">
      <c r="A415" s="14" t="s">
        <v>1332</v>
      </c>
    </row>
    <row r="416" spans="1:1" x14ac:dyDescent="0.25">
      <c r="A416" s="14" t="s">
        <v>1333</v>
      </c>
    </row>
    <row r="417" spans="1:1" x14ac:dyDescent="0.25">
      <c r="A417" s="14" t="s">
        <v>1334</v>
      </c>
    </row>
    <row r="418" spans="1:1" x14ac:dyDescent="0.25">
      <c r="A418" s="14" t="s">
        <v>1335</v>
      </c>
    </row>
    <row r="419" spans="1:1" x14ac:dyDescent="0.25">
      <c r="A419" s="14" t="s">
        <v>1336</v>
      </c>
    </row>
    <row r="420" spans="1:1" x14ac:dyDescent="0.25">
      <c r="A420" s="14" t="s">
        <v>1337</v>
      </c>
    </row>
    <row r="421" spans="1:1" x14ac:dyDescent="0.25">
      <c r="A421" s="14" t="s">
        <v>1338</v>
      </c>
    </row>
    <row r="422" spans="1:1" x14ac:dyDescent="0.25">
      <c r="A422" s="14" t="s">
        <v>1339</v>
      </c>
    </row>
    <row r="423" spans="1:1" x14ac:dyDescent="0.25">
      <c r="A423" s="14" t="s">
        <v>1340</v>
      </c>
    </row>
    <row r="424" spans="1:1" x14ac:dyDescent="0.25">
      <c r="A424" s="14" t="s">
        <v>1341</v>
      </c>
    </row>
    <row r="425" spans="1:1" x14ac:dyDescent="0.25">
      <c r="A425" s="14" t="s">
        <v>1342</v>
      </c>
    </row>
    <row r="426" spans="1:1" x14ac:dyDescent="0.25">
      <c r="A426" s="14" t="s">
        <v>1343</v>
      </c>
    </row>
    <row r="427" spans="1:1" x14ac:dyDescent="0.25">
      <c r="A427" s="14" t="s">
        <v>1344</v>
      </c>
    </row>
    <row r="428" spans="1:1" x14ac:dyDescent="0.25">
      <c r="A428" s="14" t="s">
        <v>1345</v>
      </c>
    </row>
    <row r="429" spans="1:1" x14ac:dyDescent="0.25">
      <c r="A429" s="14" t="s">
        <v>1346</v>
      </c>
    </row>
    <row r="430" spans="1:1" x14ac:dyDescent="0.25">
      <c r="A430" s="14" t="s">
        <v>1347</v>
      </c>
    </row>
    <row r="431" spans="1:1" x14ac:dyDescent="0.25">
      <c r="A431" s="14" t="s">
        <v>1348</v>
      </c>
    </row>
    <row r="432" spans="1:1" x14ac:dyDescent="0.25">
      <c r="A432" s="14" t="s">
        <v>1349</v>
      </c>
    </row>
    <row r="433" spans="1:1" x14ac:dyDescent="0.25">
      <c r="A433" s="14" t="s">
        <v>1350</v>
      </c>
    </row>
    <row r="434" spans="1:1" x14ac:dyDescent="0.25">
      <c r="A434" s="14" t="s">
        <v>1351</v>
      </c>
    </row>
    <row r="435" spans="1:1" x14ac:dyDescent="0.25">
      <c r="A435" s="14" t="s">
        <v>1352</v>
      </c>
    </row>
    <row r="436" spans="1:1" x14ac:dyDescent="0.25">
      <c r="A436" s="14" t="s">
        <v>1353</v>
      </c>
    </row>
    <row r="437" spans="1:1" x14ac:dyDescent="0.25">
      <c r="A437" s="14" t="s">
        <v>1354</v>
      </c>
    </row>
    <row r="438" spans="1:1" x14ac:dyDescent="0.25">
      <c r="A438" s="14" t="s">
        <v>1355</v>
      </c>
    </row>
    <row r="439" spans="1:1" x14ac:dyDescent="0.25">
      <c r="A439" s="14" t="s">
        <v>1356</v>
      </c>
    </row>
    <row r="440" spans="1:1" x14ac:dyDescent="0.25">
      <c r="A440" s="14" t="s">
        <v>1357</v>
      </c>
    </row>
    <row r="441" spans="1:1" x14ac:dyDescent="0.25">
      <c r="A441" s="14" t="s">
        <v>1358</v>
      </c>
    </row>
    <row r="442" spans="1:1" x14ac:dyDescent="0.25">
      <c r="A442" s="14" t="s">
        <v>1359</v>
      </c>
    </row>
    <row r="443" spans="1:1" x14ac:dyDescent="0.25">
      <c r="A443" s="14" t="s">
        <v>1360</v>
      </c>
    </row>
    <row r="444" spans="1:1" x14ac:dyDescent="0.25">
      <c r="A444" s="14" t="s">
        <v>1361</v>
      </c>
    </row>
    <row r="445" spans="1:1" x14ac:dyDescent="0.25">
      <c r="A445" s="14" t="s">
        <v>1362</v>
      </c>
    </row>
    <row r="446" spans="1:1" x14ac:dyDescent="0.25">
      <c r="A446" s="14" t="s">
        <v>1363</v>
      </c>
    </row>
    <row r="447" spans="1:1" x14ac:dyDescent="0.25">
      <c r="A447" s="14" t="s">
        <v>1364</v>
      </c>
    </row>
    <row r="448" spans="1:1" x14ac:dyDescent="0.25">
      <c r="A448" s="14" t="s">
        <v>1365</v>
      </c>
    </row>
    <row r="449" spans="1:1" x14ac:dyDescent="0.25">
      <c r="A449" s="14" t="s">
        <v>1366</v>
      </c>
    </row>
    <row r="450" spans="1:1" x14ac:dyDescent="0.25">
      <c r="A450" s="14" t="s">
        <v>1367</v>
      </c>
    </row>
    <row r="451" spans="1:1" x14ac:dyDescent="0.25">
      <c r="A451" s="14" t="s">
        <v>1368</v>
      </c>
    </row>
    <row r="452" spans="1:1" x14ac:dyDescent="0.25">
      <c r="A452" s="14" t="s">
        <v>1369</v>
      </c>
    </row>
    <row r="453" spans="1:1" x14ac:dyDescent="0.25">
      <c r="A453" s="14" t="s">
        <v>1370</v>
      </c>
    </row>
    <row r="454" spans="1:1" x14ac:dyDescent="0.25">
      <c r="A454" s="14" t="s">
        <v>1371</v>
      </c>
    </row>
    <row r="455" spans="1:1" x14ac:dyDescent="0.25">
      <c r="A455" s="14" t="s">
        <v>1372</v>
      </c>
    </row>
    <row r="456" spans="1:1" x14ac:dyDescent="0.25">
      <c r="A456" s="14" t="s">
        <v>1373</v>
      </c>
    </row>
    <row r="457" spans="1:1" x14ac:dyDescent="0.25">
      <c r="A457" s="14" t="s">
        <v>1374</v>
      </c>
    </row>
    <row r="458" spans="1:1" x14ac:dyDescent="0.25">
      <c r="A458" s="14" t="s">
        <v>1375</v>
      </c>
    </row>
    <row r="459" spans="1:1" x14ac:dyDescent="0.25">
      <c r="A459" s="14" t="s">
        <v>1376</v>
      </c>
    </row>
    <row r="460" spans="1:1" x14ac:dyDescent="0.25">
      <c r="A460" s="14" t="s">
        <v>1377</v>
      </c>
    </row>
    <row r="461" spans="1:1" x14ac:dyDescent="0.25">
      <c r="A461" s="14" t="s">
        <v>1378</v>
      </c>
    </row>
    <row r="462" spans="1:1" x14ac:dyDescent="0.25">
      <c r="A462" s="14" t="s">
        <v>1379</v>
      </c>
    </row>
    <row r="463" spans="1:1" x14ac:dyDescent="0.25">
      <c r="A463" s="14" t="s">
        <v>1380</v>
      </c>
    </row>
    <row r="464" spans="1:1" x14ac:dyDescent="0.25">
      <c r="A464" s="14" t="s">
        <v>1381</v>
      </c>
    </row>
    <row r="465" spans="1:1" x14ac:dyDescent="0.25">
      <c r="A465" s="14" t="s">
        <v>1382</v>
      </c>
    </row>
    <row r="466" spans="1:1" x14ac:dyDescent="0.25">
      <c r="A466" s="14" t="s">
        <v>1383</v>
      </c>
    </row>
    <row r="467" spans="1:1" x14ac:dyDescent="0.25">
      <c r="A467" s="14" t="s">
        <v>1384</v>
      </c>
    </row>
    <row r="468" spans="1:1" x14ac:dyDescent="0.25">
      <c r="A468" s="14" t="s">
        <v>1385</v>
      </c>
    </row>
    <row r="469" spans="1:1" x14ac:dyDescent="0.25">
      <c r="A469" s="14" t="s">
        <v>1386</v>
      </c>
    </row>
    <row r="470" spans="1:1" x14ac:dyDescent="0.25">
      <c r="A470" s="14" t="s">
        <v>1387</v>
      </c>
    </row>
    <row r="471" spans="1:1" x14ac:dyDescent="0.25">
      <c r="A471" s="14" t="s">
        <v>1388</v>
      </c>
    </row>
    <row r="472" spans="1:1" x14ac:dyDescent="0.25">
      <c r="A472" s="14" t="s">
        <v>1389</v>
      </c>
    </row>
    <row r="473" spans="1:1" x14ac:dyDescent="0.25">
      <c r="A473" s="14" t="s">
        <v>1390</v>
      </c>
    </row>
    <row r="474" spans="1:1" x14ac:dyDescent="0.25">
      <c r="A474" s="14" t="s">
        <v>1391</v>
      </c>
    </row>
    <row r="475" spans="1:1" x14ac:dyDescent="0.25">
      <c r="A475" s="14" t="s">
        <v>1392</v>
      </c>
    </row>
    <row r="476" spans="1:1" x14ac:dyDescent="0.25">
      <c r="A476" s="14" t="s">
        <v>1393</v>
      </c>
    </row>
    <row r="477" spans="1:1" x14ac:dyDescent="0.25">
      <c r="A477" s="14" t="s">
        <v>1394</v>
      </c>
    </row>
    <row r="478" spans="1:1" x14ac:dyDescent="0.25">
      <c r="A478" s="14" t="s">
        <v>1395</v>
      </c>
    </row>
    <row r="479" spans="1:1" x14ac:dyDescent="0.25">
      <c r="A479" s="14" t="s">
        <v>1396</v>
      </c>
    </row>
    <row r="480" spans="1:1" x14ac:dyDescent="0.25">
      <c r="A480" s="14" t="s">
        <v>1397</v>
      </c>
    </row>
    <row r="481" spans="1:1" x14ac:dyDescent="0.25">
      <c r="A481" s="14" t="s">
        <v>1398</v>
      </c>
    </row>
    <row r="482" spans="1:1" x14ac:dyDescent="0.25">
      <c r="A482" s="14" t="s">
        <v>1399</v>
      </c>
    </row>
    <row r="483" spans="1:1" x14ac:dyDescent="0.25">
      <c r="A483" s="14" t="s">
        <v>1400</v>
      </c>
    </row>
    <row r="484" spans="1:1" x14ac:dyDescent="0.25">
      <c r="A484" s="14" t="s">
        <v>1401</v>
      </c>
    </row>
    <row r="485" spans="1:1" x14ac:dyDescent="0.25">
      <c r="A485" s="14" t="s">
        <v>1402</v>
      </c>
    </row>
    <row r="486" spans="1:1" x14ac:dyDescent="0.25">
      <c r="A486" s="14" t="s">
        <v>1403</v>
      </c>
    </row>
    <row r="487" spans="1:1" x14ac:dyDescent="0.25">
      <c r="A487" s="14" t="s">
        <v>1404</v>
      </c>
    </row>
    <row r="488" spans="1:1" x14ac:dyDescent="0.25">
      <c r="A488" s="14" t="s">
        <v>1405</v>
      </c>
    </row>
    <row r="489" spans="1:1" x14ac:dyDescent="0.25">
      <c r="A489" s="14" t="s">
        <v>1406</v>
      </c>
    </row>
    <row r="490" spans="1:1" x14ac:dyDescent="0.25">
      <c r="A490" s="14" t="s">
        <v>1407</v>
      </c>
    </row>
    <row r="491" spans="1:1" x14ac:dyDescent="0.25">
      <c r="A491" s="14" t="s">
        <v>1408</v>
      </c>
    </row>
    <row r="492" spans="1:1" x14ac:dyDescent="0.25">
      <c r="A492" s="14" t="s">
        <v>1409</v>
      </c>
    </row>
    <row r="493" spans="1:1" x14ac:dyDescent="0.25">
      <c r="A493" s="14" t="s">
        <v>1410</v>
      </c>
    </row>
    <row r="494" spans="1:1" x14ac:dyDescent="0.25">
      <c r="A494" s="14" t="s">
        <v>1411</v>
      </c>
    </row>
    <row r="495" spans="1:1" x14ac:dyDescent="0.25">
      <c r="A495" s="14" t="s">
        <v>1412</v>
      </c>
    </row>
    <row r="496" spans="1:1" x14ac:dyDescent="0.25">
      <c r="A496" s="14" t="s">
        <v>1413</v>
      </c>
    </row>
    <row r="497" spans="1:1" x14ac:dyDescent="0.25">
      <c r="A497" s="14" t="s">
        <v>1414</v>
      </c>
    </row>
    <row r="498" spans="1:1" x14ac:dyDescent="0.25">
      <c r="A498" s="14" t="s">
        <v>1415</v>
      </c>
    </row>
    <row r="499" spans="1:1" x14ac:dyDescent="0.25">
      <c r="A499" s="14" t="s">
        <v>1416</v>
      </c>
    </row>
    <row r="500" spans="1:1" x14ac:dyDescent="0.25">
      <c r="A500" s="14" t="s">
        <v>1417</v>
      </c>
    </row>
    <row r="501" spans="1:1" x14ac:dyDescent="0.25">
      <c r="A501" s="14" t="s">
        <v>1418</v>
      </c>
    </row>
    <row r="502" spans="1:1" x14ac:dyDescent="0.25">
      <c r="A502" s="14" t="s">
        <v>1419</v>
      </c>
    </row>
    <row r="503" spans="1:1" x14ac:dyDescent="0.25">
      <c r="A503" s="14" t="s">
        <v>1420</v>
      </c>
    </row>
    <row r="504" spans="1:1" x14ac:dyDescent="0.25">
      <c r="A504" s="14" t="s">
        <v>1421</v>
      </c>
    </row>
    <row r="505" spans="1:1" x14ac:dyDescent="0.25">
      <c r="A505" s="14" t="s">
        <v>1422</v>
      </c>
    </row>
    <row r="506" spans="1:1" x14ac:dyDescent="0.25">
      <c r="A506" s="14" t="s">
        <v>1423</v>
      </c>
    </row>
    <row r="507" spans="1:1" x14ac:dyDescent="0.25">
      <c r="A507" s="14" t="s">
        <v>1424</v>
      </c>
    </row>
    <row r="508" spans="1:1" x14ac:dyDescent="0.25">
      <c r="A508" s="14" t="s">
        <v>1425</v>
      </c>
    </row>
    <row r="509" spans="1:1" x14ac:dyDescent="0.25">
      <c r="A509" s="14" t="s">
        <v>1426</v>
      </c>
    </row>
    <row r="510" spans="1:1" x14ac:dyDescent="0.25">
      <c r="A510" s="14" t="s">
        <v>1427</v>
      </c>
    </row>
    <row r="511" spans="1:1" x14ac:dyDescent="0.25">
      <c r="A511" s="14" t="s">
        <v>1428</v>
      </c>
    </row>
    <row r="512" spans="1:1" x14ac:dyDescent="0.25">
      <c r="A512" s="14" t="s">
        <v>1429</v>
      </c>
    </row>
    <row r="513" spans="1:1" x14ac:dyDescent="0.25">
      <c r="A513" s="14" t="s">
        <v>1430</v>
      </c>
    </row>
    <row r="514" spans="1:1" x14ac:dyDescent="0.25">
      <c r="A514" s="14" t="s">
        <v>1431</v>
      </c>
    </row>
    <row r="515" spans="1:1" x14ac:dyDescent="0.25">
      <c r="A515" s="14" t="s">
        <v>1432</v>
      </c>
    </row>
    <row r="516" spans="1:1" x14ac:dyDescent="0.25">
      <c r="A516" s="14" t="s">
        <v>1433</v>
      </c>
    </row>
    <row r="517" spans="1:1" x14ac:dyDescent="0.25">
      <c r="A517" s="14" t="s">
        <v>1434</v>
      </c>
    </row>
    <row r="518" spans="1:1" x14ac:dyDescent="0.25">
      <c r="A518" s="14" t="s">
        <v>1435</v>
      </c>
    </row>
    <row r="519" spans="1:1" x14ac:dyDescent="0.25">
      <c r="A519" s="14" t="s">
        <v>1436</v>
      </c>
    </row>
    <row r="520" spans="1:1" x14ac:dyDescent="0.25">
      <c r="A520" s="14" t="s">
        <v>1437</v>
      </c>
    </row>
    <row r="521" spans="1:1" x14ac:dyDescent="0.25">
      <c r="A521" s="14" t="s">
        <v>1438</v>
      </c>
    </row>
    <row r="522" spans="1:1" x14ac:dyDescent="0.25">
      <c r="A522" s="14" t="s">
        <v>1439</v>
      </c>
    </row>
    <row r="523" spans="1:1" x14ac:dyDescent="0.25">
      <c r="A523" s="14" t="s">
        <v>1440</v>
      </c>
    </row>
    <row r="524" spans="1:1" x14ac:dyDescent="0.25">
      <c r="A524" s="14" t="s">
        <v>1441</v>
      </c>
    </row>
    <row r="525" spans="1:1" x14ac:dyDescent="0.25">
      <c r="A525" s="14" t="s">
        <v>1442</v>
      </c>
    </row>
    <row r="526" spans="1:1" x14ac:dyDescent="0.25">
      <c r="A526" s="14" t="s">
        <v>1443</v>
      </c>
    </row>
    <row r="527" spans="1:1" x14ac:dyDescent="0.25">
      <c r="A527" s="14" t="s">
        <v>1444</v>
      </c>
    </row>
    <row r="528" spans="1:1" x14ac:dyDescent="0.25">
      <c r="A528" s="14" t="s">
        <v>1445</v>
      </c>
    </row>
    <row r="529" spans="1:1" x14ac:dyDescent="0.25">
      <c r="A529" s="14" t="s">
        <v>1446</v>
      </c>
    </row>
    <row r="530" spans="1:1" x14ac:dyDescent="0.25">
      <c r="A530" s="14" t="s">
        <v>1447</v>
      </c>
    </row>
    <row r="531" spans="1:1" x14ac:dyDescent="0.25">
      <c r="A531" s="14" t="s">
        <v>1448</v>
      </c>
    </row>
    <row r="532" spans="1:1" x14ac:dyDescent="0.25">
      <c r="A532" s="14" t="s">
        <v>1449</v>
      </c>
    </row>
    <row r="533" spans="1:1" x14ac:dyDescent="0.25">
      <c r="A533" s="14" t="s">
        <v>1450</v>
      </c>
    </row>
    <row r="534" spans="1:1" x14ac:dyDescent="0.25">
      <c r="A534" s="14" t="s">
        <v>1451</v>
      </c>
    </row>
    <row r="535" spans="1:1" x14ac:dyDescent="0.25">
      <c r="A535" s="14" t="s">
        <v>1452</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103" t="s">
        <v>682</v>
      </c>
      <c r="B1" s="103"/>
      <c r="C1" s="17"/>
    </row>
    <row r="2" spans="1:3" ht="15.75" x14ac:dyDescent="0.25">
      <c r="A2" s="8" t="s">
        <v>680</v>
      </c>
      <c r="B2" s="8" t="s">
        <v>681</v>
      </c>
    </row>
    <row r="3" spans="1:3" s="21" customFormat="1" x14ac:dyDescent="0.25">
      <c r="A3" s="19" t="s">
        <v>846</v>
      </c>
      <c r="B3" s="20" t="s">
        <v>846</v>
      </c>
    </row>
    <row r="4" spans="1:3" s="21" customFormat="1" x14ac:dyDescent="0.25">
      <c r="A4" s="19" t="s">
        <v>847</v>
      </c>
      <c r="B4" s="20" t="s">
        <v>847</v>
      </c>
    </row>
    <row r="5" spans="1:3" s="21" customFormat="1" x14ac:dyDescent="0.25">
      <c r="A5" s="19" t="s">
        <v>848</v>
      </c>
      <c r="B5" s="20" t="s">
        <v>848</v>
      </c>
    </row>
    <row r="6" spans="1:3" s="21" customFormat="1" x14ac:dyDescent="0.25">
      <c r="A6" s="19" t="s">
        <v>849</v>
      </c>
      <c r="B6" s="20" t="s">
        <v>850</v>
      </c>
    </row>
    <row r="7" spans="1:3" s="21" customFormat="1" x14ac:dyDescent="0.25">
      <c r="A7" s="19" t="s">
        <v>851</v>
      </c>
      <c r="B7" s="20" t="s">
        <v>852</v>
      </c>
    </row>
    <row r="8" spans="1:3" s="21" customFormat="1" x14ac:dyDescent="0.25">
      <c r="A8" s="19" t="s">
        <v>853</v>
      </c>
      <c r="B8" s="20" t="s">
        <v>854</v>
      </c>
    </row>
    <row r="9" spans="1:3" s="21" customFormat="1" x14ac:dyDescent="0.25">
      <c r="A9" s="19" t="s">
        <v>855</v>
      </c>
      <c r="B9" s="20" t="s">
        <v>856</v>
      </c>
    </row>
    <row r="10" spans="1:3" s="21" customFormat="1" x14ac:dyDescent="0.25">
      <c r="A10" s="19" t="s">
        <v>857</v>
      </c>
      <c r="B10" s="20" t="s">
        <v>858</v>
      </c>
    </row>
    <row r="11" spans="1:3" s="21" customFormat="1" x14ac:dyDescent="0.25">
      <c r="A11" s="19" t="s">
        <v>859</v>
      </c>
      <c r="B11" s="20" t="s">
        <v>860</v>
      </c>
    </row>
    <row r="12" spans="1:3" s="21" customFormat="1" x14ac:dyDescent="0.25">
      <c r="A12" s="19" t="s">
        <v>861</v>
      </c>
      <c r="B12" s="20" t="s">
        <v>862</v>
      </c>
    </row>
    <row r="13" spans="1:3" s="21" customFormat="1" x14ac:dyDescent="0.25">
      <c r="A13" s="19" t="s">
        <v>863</v>
      </c>
      <c r="B13" s="20" t="s">
        <v>864</v>
      </c>
    </row>
    <row r="14" spans="1:3" s="21" customFormat="1" x14ac:dyDescent="0.25">
      <c r="A14" s="19" t="s">
        <v>865</v>
      </c>
      <c r="B14" s="20" t="s">
        <v>866</v>
      </c>
    </row>
    <row r="15" spans="1:3" s="21" customFormat="1" x14ac:dyDescent="0.25">
      <c r="A15" s="19" t="s">
        <v>867</v>
      </c>
      <c r="B15" s="20" t="s">
        <v>868</v>
      </c>
    </row>
    <row r="16" spans="1:3" s="21" customFormat="1" x14ac:dyDescent="0.25">
      <c r="A16" s="19" t="s">
        <v>869</v>
      </c>
      <c r="B16" s="20" t="s">
        <v>870</v>
      </c>
    </row>
    <row r="17" spans="1:2" s="21" customFormat="1" x14ac:dyDescent="0.25">
      <c r="A17" s="19" t="s">
        <v>871</v>
      </c>
      <c r="B17" s="20" t="s">
        <v>871</v>
      </c>
    </row>
    <row r="18" spans="1:2" s="21" customFormat="1" x14ac:dyDescent="0.25">
      <c r="A18" s="19" t="s">
        <v>872</v>
      </c>
      <c r="B18" s="20" t="s">
        <v>872</v>
      </c>
    </row>
    <row r="19" spans="1:2" s="21" customFormat="1" x14ac:dyDescent="0.25">
      <c r="A19" s="19" t="s">
        <v>873</v>
      </c>
      <c r="B19" s="20" t="s">
        <v>873</v>
      </c>
    </row>
    <row r="20" spans="1:2" s="21" customFormat="1" x14ac:dyDescent="0.25">
      <c r="A20" s="19" t="s">
        <v>874</v>
      </c>
      <c r="B20" s="20" t="s">
        <v>874</v>
      </c>
    </row>
    <row r="21" spans="1:2" s="21" customFormat="1" x14ac:dyDescent="0.25">
      <c r="A21" s="19" t="s">
        <v>875</v>
      </c>
      <c r="B21" s="20" t="s">
        <v>876</v>
      </c>
    </row>
    <row r="22" spans="1:2" s="21" customFormat="1" x14ac:dyDescent="0.25">
      <c r="A22" s="19" t="s">
        <v>877</v>
      </c>
      <c r="B22" s="20" t="s">
        <v>878</v>
      </c>
    </row>
    <row r="23" spans="1:2" s="21" customFormat="1" x14ac:dyDescent="0.25">
      <c r="A23" s="19" t="s">
        <v>879</v>
      </c>
      <c r="B23" s="20" t="s">
        <v>879</v>
      </c>
    </row>
    <row r="24" spans="1:2" s="21" customFormat="1" x14ac:dyDescent="0.25">
      <c r="A24" s="19" t="s">
        <v>880</v>
      </c>
      <c r="B24" s="20" t="s">
        <v>880</v>
      </c>
    </row>
    <row r="25" spans="1:2" s="21" customFormat="1" x14ac:dyDescent="0.25">
      <c r="A25" s="19" t="s">
        <v>881</v>
      </c>
      <c r="B25" s="20" t="s">
        <v>882</v>
      </c>
    </row>
    <row r="26" spans="1:2" s="21" customFormat="1" x14ac:dyDescent="0.25">
      <c r="A26" s="19" t="s">
        <v>883</v>
      </c>
      <c r="B26" s="20" t="s">
        <v>883</v>
      </c>
    </row>
    <row r="27" spans="1:2" s="21" customFormat="1" x14ac:dyDescent="0.25">
      <c r="A27" s="19" t="s">
        <v>884</v>
      </c>
      <c r="B27" s="20" t="s">
        <v>885</v>
      </c>
    </row>
    <row r="28" spans="1:2" s="21" customFormat="1" x14ac:dyDescent="0.25">
      <c r="A28" s="19" t="s">
        <v>886</v>
      </c>
      <c r="B28" s="20" t="s">
        <v>887</v>
      </c>
    </row>
    <row r="29" spans="1:2" s="21" customFormat="1" x14ac:dyDescent="0.25">
      <c r="A29" s="19" t="s">
        <v>888</v>
      </c>
      <c r="B29" s="20" t="s">
        <v>889</v>
      </c>
    </row>
    <row r="30" spans="1:2" s="21" customFormat="1" x14ac:dyDescent="0.25">
      <c r="A30" s="19" t="s">
        <v>890</v>
      </c>
      <c r="B30" s="20" t="s">
        <v>891</v>
      </c>
    </row>
    <row r="31" spans="1:2" s="21" customFormat="1" x14ac:dyDescent="0.25">
      <c r="A31" s="19" t="s">
        <v>892</v>
      </c>
      <c r="B31" s="20" t="s">
        <v>893</v>
      </c>
    </row>
    <row r="32" spans="1:2" s="21" customFormat="1" x14ac:dyDescent="0.25">
      <c r="A32" s="19" t="s">
        <v>894</v>
      </c>
      <c r="B32" s="20" t="s">
        <v>894</v>
      </c>
    </row>
    <row r="33" spans="1:2" s="21" customFormat="1" x14ac:dyDescent="0.25">
      <c r="A33" s="19" t="s">
        <v>895</v>
      </c>
      <c r="B33" s="20" t="s">
        <v>896</v>
      </c>
    </row>
    <row r="34" spans="1:2" s="21" customFormat="1" x14ac:dyDescent="0.25">
      <c r="A34" s="19" t="s">
        <v>897</v>
      </c>
      <c r="B34" s="20" t="s">
        <v>898</v>
      </c>
    </row>
    <row r="35" spans="1:2" s="21" customFormat="1" x14ac:dyDescent="0.25">
      <c r="A35" s="19" t="s">
        <v>899</v>
      </c>
      <c r="B35" s="20" t="s">
        <v>900</v>
      </c>
    </row>
    <row r="36" spans="1:2" s="21" customFormat="1" x14ac:dyDescent="0.25">
      <c r="A36" s="19" t="s">
        <v>901</v>
      </c>
      <c r="B36" s="20" t="s">
        <v>902</v>
      </c>
    </row>
    <row r="37" spans="1:2" s="21" customFormat="1" x14ac:dyDescent="0.25">
      <c r="A37" s="19" t="s">
        <v>903</v>
      </c>
      <c r="B37" s="20" t="s">
        <v>904</v>
      </c>
    </row>
    <row r="38" spans="1:2" s="21" customFormat="1" x14ac:dyDescent="0.25">
      <c r="A38" s="19" t="s">
        <v>905</v>
      </c>
      <c r="B38" s="20" t="s">
        <v>906</v>
      </c>
    </row>
    <row r="39" spans="1:2" s="21" customFormat="1" x14ac:dyDescent="0.25">
      <c r="A39" s="19" t="s">
        <v>907</v>
      </c>
      <c r="B39" s="20" t="s">
        <v>908</v>
      </c>
    </row>
    <row r="40" spans="1:2" s="21" customFormat="1" x14ac:dyDescent="0.25">
      <c r="A40" s="19" t="s">
        <v>909</v>
      </c>
      <c r="B40" s="20" t="s">
        <v>910</v>
      </c>
    </row>
    <row r="41" spans="1:2" s="21" customFormat="1" x14ac:dyDescent="0.25">
      <c r="A41" s="19" t="s">
        <v>911</v>
      </c>
      <c r="B41" s="20" t="s">
        <v>912</v>
      </c>
    </row>
    <row r="42" spans="1:2" s="21" customFormat="1" x14ac:dyDescent="0.25">
      <c r="A42" s="19" t="s">
        <v>913</v>
      </c>
      <c r="B42" s="20" t="s">
        <v>914</v>
      </c>
    </row>
    <row r="43" spans="1:2" s="21" customFormat="1" x14ac:dyDescent="0.25">
      <c r="A43" s="19" t="s">
        <v>915</v>
      </c>
      <c r="B43" s="20" t="s">
        <v>916</v>
      </c>
    </row>
    <row r="44" spans="1:2" s="21" customFormat="1" x14ac:dyDescent="0.25">
      <c r="A44" s="19" t="s">
        <v>917</v>
      </c>
      <c r="B44" s="20" t="s">
        <v>918</v>
      </c>
    </row>
    <row r="45" spans="1:2" s="21" customFormat="1" x14ac:dyDescent="0.25">
      <c r="A45" s="19" t="s">
        <v>919</v>
      </c>
      <c r="B45" s="20" t="s">
        <v>919</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104" t="s">
        <v>695</v>
      </c>
      <c r="B1" s="104"/>
    </row>
    <row r="2" spans="1:2" s="7" customFormat="1" x14ac:dyDescent="0.25"/>
    <row r="3" spans="1:2" x14ac:dyDescent="0.25">
      <c r="A3" s="9" t="s">
        <v>15</v>
      </c>
      <c r="B3" s="9" t="s">
        <v>4</v>
      </c>
    </row>
    <row r="4" spans="1:2" x14ac:dyDescent="0.25">
      <c r="A4" s="5" t="s">
        <v>822</v>
      </c>
      <c r="B4" s="5" t="s">
        <v>687</v>
      </c>
    </row>
    <row r="5" spans="1:2" x14ac:dyDescent="0.25">
      <c r="A5" s="5" t="s">
        <v>823</v>
      </c>
      <c r="B5" s="5" t="s">
        <v>688</v>
      </c>
    </row>
    <row r="6" spans="1:2" x14ac:dyDescent="0.25">
      <c r="A6" s="5" t="s">
        <v>824</v>
      </c>
      <c r="B6" s="5" t="s">
        <v>689</v>
      </c>
    </row>
    <row r="7" spans="1:2" x14ac:dyDescent="0.25">
      <c r="A7" s="5" t="s">
        <v>825</v>
      </c>
      <c r="B7" s="5" t="s">
        <v>690</v>
      </c>
    </row>
    <row r="8" spans="1:2" s="7" customFormat="1" x14ac:dyDescent="0.25">
      <c r="A8" s="5" t="s">
        <v>826</v>
      </c>
      <c r="B8" s="5" t="s">
        <v>691</v>
      </c>
    </row>
    <row r="9" spans="1:2" s="7" customFormat="1" x14ac:dyDescent="0.25">
      <c r="A9" s="5" t="s">
        <v>827</v>
      </c>
      <c r="B9" s="5" t="s">
        <v>692</v>
      </c>
    </row>
    <row r="10" spans="1:2" s="7" customFormat="1" x14ac:dyDescent="0.25">
      <c r="A10" s="5" t="s">
        <v>828</v>
      </c>
      <c r="B10" s="5" t="s">
        <v>693</v>
      </c>
    </row>
    <row r="11" spans="1:2" x14ac:dyDescent="0.25">
      <c r="A11" s="5" t="s">
        <v>829</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104" t="s">
        <v>699</v>
      </c>
      <c r="B1" s="104"/>
    </row>
    <row r="2" spans="1:2" x14ac:dyDescent="0.25">
      <c r="A2" s="7"/>
      <c r="B2" s="7"/>
    </row>
    <row r="3" spans="1:2" x14ac:dyDescent="0.25">
      <c r="A3" s="5" t="s">
        <v>830</v>
      </c>
      <c r="B3" s="5" t="s">
        <v>696</v>
      </c>
    </row>
    <row r="4" spans="1:2" x14ac:dyDescent="0.25">
      <c r="A4" s="5" t="s">
        <v>831</v>
      </c>
      <c r="B4" s="5" t="s">
        <v>697</v>
      </c>
    </row>
    <row r="5" spans="1:2" x14ac:dyDescent="0.25">
      <c r="A5" s="5" t="s">
        <v>832</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105" t="s">
        <v>721</v>
      </c>
      <c r="B1" s="105"/>
    </row>
    <row r="2" spans="1:2" x14ac:dyDescent="0.25">
      <c r="A2" s="10" t="s">
        <v>722</v>
      </c>
      <c r="B2" s="10" t="s">
        <v>4</v>
      </c>
    </row>
    <row r="3" spans="1:2" x14ac:dyDescent="0.25">
      <c r="A3" s="11" t="s">
        <v>723</v>
      </c>
      <c r="B3" s="12" t="s">
        <v>724</v>
      </c>
    </row>
    <row r="4" spans="1:2" x14ac:dyDescent="0.25">
      <c r="A4" s="11" t="s">
        <v>725</v>
      </c>
      <c r="B4" s="12" t="s">
        <v>726</v>
      </c>
    </row>
    <row r="5" spans="1:2" x14ac:dyDescent="0.25">
      <c r="A5" s="11" t="s">
        <v>727</v>
      </c>
      <c r="B5" s="12" t="s">
        <v>728</v>
      </c>
    </row>
    <row r="6" spans="1:2" ht="30" x14ac:dyDescent="0.25">
      <c r="A6" s="11" t="s">
        <v>729</v>
      </c>
      <c r="B6" s="12" t="s">
        <v>730</v>
      </c>
    </row>
    <row r="7" spans="1:2" x14ac:dyDescent="0.25">
      <c r="A7" s="11" t="s">
        <v>731</v>
      </c>
      <c r="B7" s="12" t="s">
        <v>732</v>
      </c>
    </row>
    <row r="8" spans="1:2" x14ac:dyDescent="0.25">
      <c r="A8" s="11" t="s">
        <v>733</v>
      </c>
      <c r="B8" s="12" t="s">
        <v>734</v>
      </c>
    </row>
    <row r="9" spans="1:2" x14ac:dyDescent="0.25">
      <c r="A9" s="11" t="s">
        <v>735</v>
      </c>
      <c r="B9" s="12" t="s">
        <v>736</v>
      </c>
    </row>
    <row r="10" spans="1:2" x14ac:dyDescent="0.25">
      <c r="A10" s="11" t="s">
        <v>737</v>
      </c>
      <c r="B10" s="12" t="s">
        <v>738</v>
      </c>
    </row>
    <row r="11" spans="1:2" x14ac:dyDescent="0.25">
      <c r="A11" s="11" t="s">
        <v>739</v>
      </c>
      <c r="B11" s="12" t="s">
        <v>740</v>
      </c>
    </row>
    <row r="12" spans="1:2" ht="30" x14ac:dyDescent="0.25">
      <c r="A12" s="11" t="s">
        <v>741</v>
      </c>
      <c r="B12" s="12" t="s">
        <v>742</v>
      </c>
    </row>
    <row r="13" spans="1:2" ht="30" x14ac:dyDescent="0.25">
      <c r="A13" s="11" t="s">
        <v>743</v>
      </c>
      <c r="B13" s="12" t="s">
        <v>744</v>
      </c>
    </row>
    <row r="14" spans="1:2" ht="30" x14ac:dyDescent="0.25">
      <c r="A14" s="11" t="s">
        <v>745</v>
      </c>
      <c r="B14" s="12" t="s">
        <v>746</v>
      </c>
    </row>
    <row r="15" spans="1:2" x14ac:dyDescent="0.25">
      <c r="A15" s="11" t="s">
        <v>747</v>
      </c>
      <c r="B15" s="12" t="s">
        <v>748</v>
      </c>
    </row>
    <row r="16" spans="1:2" x14ac:dyDescent="0.25">
      <c r="A16" s="11" t="s">
        <v>749</v>
      </c>
      <c r="B16" s="12" t="s">
        <v>750</v>
      </c>
    </row>
    <row r="17" spans="1:2" x14ac:dyDescent="0.25">
      <c r="A17" s="11" t="s">
        <v>751</v>
      </c>
      <c r="B17" s="12" t="s">
        <v>752</v>
      </c>
    </row>
    <row r="18" spans="1:2" x14ac:dyDescent="0.25">
      <c r="A18" s="11" t="s">
        <v>753</v>
      </c>
      <c r="B18" s="12" t="s">
        <v>754</v>
      </c>
    </row>
    <row r="19" spans="1:2" x14ac:dyDescent="0.25">
      <c r="A19" s="11" t="s">
        <v>755</v>
      </c>
      <c r="B19" s="12" t="s">
        <v>756</v>
      </c>
    </row>
    <row r="20" spans="1:2" ht="30" x14ac:dyDescent="0.25">
      <c r="A20" s="11" t="s">
        <v>757</v>
      </c>
      <c r="B20" s="12" t="s">
        <v>758</v>
      </c>
    </row>
    <row r="21" spans="1:2" x14ac:dyDescent="0.25">
      <c r="A21" s="11" t="s">
        <v>759</v>
      </c>
      <c r="B21" s="12" t="s">
        <v>760</v>
      </c>
    </row>
    <row r="22" spans="1:2" x14ac:dyDescent="0.25">
      <c r="A22" s="11" t="s">
        <v>761</v>
      </c>
      <c r="B22" s="12" t="s">
        <v>762</v>
      </c>
    </row>
    <row r="23" spans="1:2" x14ac:dyDescent="0.25">
      <c r="A23" s="11" t="s">
        <v>763</v>
      </c>
      <c r="B23" s="12" t="s">
        <v>764</v>
      </c>
    </row>
    <row r="24" spans="1:2" x14ac:dyDescent="0.25">
      <c r="A24" s="11" t="s">
        <v>765</v>
      </c>
      <c r="B24" s="12" t="s">
        <v>766</v>
      </c>
    </row>
    <row r="25" spans="1:2" ht="30" x14ac:dyDescent="0.25">
      <c r="A25" s="11" t="s">
        <v>767</v>
      </c>
      <c r="B25" s="12" t="s">
        <v>768</v>
      </c>
    </row>
    <row r="26" spans="1:2" ht="30" x14ac:dyDescent="0.25">
      <c r="A26" s="11" t="s">
        <v>769</v>
      </c>
      <c r="B26" s="12" t="s">
        <v>770</v>
      </c>
    </row>
    <row r="27" spans="1:2" ht="30" x14ac:dyDescent="0.25">
      <c r="A27" s="11" t="s">
        <v>771</v>
      </c>
      <c r="B27" s="12" t="s">
        <v>772</v>
      </c>
    </row>
    <row r="28" spans="1:2" ht="30" x14ac:dyDescent="0.25">
      <c r="A28" s="11" t="s">
        <v>773</v>
      </c>
      <c r="B28" s="12" t="s">
        <v>774</v>
      </c>
    </row>
    <row r="29" spans="1:2" x14ac:dyDescent="0.25">
      <c r="A29" s="11" t="s">
        <v>775</v>
      </c>
      <c r="B29" s="12" t="s">
        <v>776</v>
      </c>
    </row>
    <row r="30" spans="1:2" x14ac:dyDescent="0.25">
      <c r="A30" s="11" t="s">
        <v>777</v>
      </c>
      <c r="B30" s="12" t="s">
        <v>778</v>
      </c>
    </row>
    <row r="31" spans="1:2" ht="30" x14ac:dyDescent="0.25">
      <c r="A31" s="11" t="s">
        <v>779</v>
      </c>
      <c r="B31" s="12" t="s">
        <v>780</v>
      </c>
    </row>
    <row r="32" spans="1:2" ht="30" x14ac:dyDescent="0.25">
      <c r="A32" s="11" t="s">
        <v>781</v>
      </c>
      <c r="B32" s="12" t="s">
        <v>782</v>
      </c>
    </row>
    <row r="33" spans="1:2" x14ac:dyDescent="0.25">
      <c r="A33" s="11" t="s">
        <v>783</v>
      </c>
      <c r="B33" s="12" t="s">
        <v>784</v>
      </c>
    </row>
    <row r="34" spans="1:2" ht="30" x14ac:dyDescent="0.25">
      <c r="A34" s="11" t="s">
        <v>785</v>
      </c>
      <c r="B34" s="12" t="s">
        <v>786</v>
      </c>
    </row>
    <row r="35" spans="1:2" ht="30" x14ac:dyDescent="0.25">
      <c r="A35" s="11" t="s">
        <v>787</v>
      </c>
      <c r="B35" s="12" t="s">
        <v>788</v>
      </c>
    </row>
    <row r="36" spans="1:2" x14ac:dyDescent="0.25">
      <c r="A36" s="11" t="s">
        <v>789</v>
      </c>
      <c r="B36" s="12" t="s">
        <v>790</v>
      </c>
    </row>
    <row r="37" spans="1:2" x14ac:dyDescent="0.25">
      <c r="A37" s="11" t="s">
        <v>791</v>
      </c>
      <c r="B37" s="12" t="s">
        <v>792</v>
      </c>
    </row>
    <row r="38" spans="1:2" x14ac:dyDescent="0.25">
      <c r="A38" s="13">
        <v>139</v>
      </c>
      <c r="B38" s="12" t="s">
        <v>793</v>
      </c>
    </row>
    <row r="39" spans="1:2" ht="30" x14ac:dyDescent="0.25">
      <c r="A39" s="13" t="s">
        <v>794</v>
      </c>
      <c r="B39" s="12" t="s">
        <v>795</v>
      </c>
    </row>
    <row r="40" spans="1:2" x14ac:dyDescent="0.25">
      <c r="A40" s="11" t="s">
        <v>796</v>
      </c>
      <c r="B40" s="12" t="s">
        <v>797</v>
      </c>
    </row>
    <row r="41" spans="1:2" ht="30" x14ac:dyDescent="0.25">
      <c r="A41" s="11" t="s">
        <v>798</v>
      </c>
      <c r="B41" s="12" t="s">
        <v>799</v>
      </c>
    </row>
    <row r="42" spans="1:2" x14ac:dyDescent="0.25">
      <c r="A42" s="11" t="s">
        <v>800</v>
      </c>
      <c r="B42" s="12" t="s">
        <v>801</v>
      </c>
    </row>
    <row r="43" spans="1:2" ht="30" x14ac:dyDescent="0.25">
      <c r="A43" s="11" t="s">
        <v>802</v>
      </c>
      <c r="B43" s="12" t="s">
        <v>803</v>
      </c>
    </row>
    <row r="44" spans="1:2" ht="30" x14ac:dyDescent="0.25">
      <c r="A44" s="11" t="s">
        <v>804</v>
      </c>
      <c r="B44" s="12" t="s">
        <v>805</v>
      </c>
    </row>
    <row r="45" spans="1:2" ht="30" x14ac:dyDescent="0.25">
      <c r="A45" s="11" t="s">
        <v>806</v>
      </c>
      <c r="B45" s="12" t="s">
        <v>807</v>
      </c>
    </row>
    <row r="46" spans="1:2" x14ac:dyDescent="0.25">
      <c r="A46" s="11" t="s">
        <v>808</v>
      </c>
      <c r="B46" s="12" t="s">
        <v>809</v>
      </c>
    </row>
    <row r="47" spans="1:2" ht="30" x14ac:dyDescent="0.25">
      <c r="A47" s="11" t="s">
        <v>810</v>
      </c>
      <c r="B47" s="12" t="s">
        <v>811</v>
      </c>
    </row>
    <row r="48" spans="1:2" ht="30" x14ac:dyDescent="0.25">
      <c r="A48" s="11" t="s">
        <v>812</v>
      </c>
      <c r="B48" s="12" t="s">
        <v>813</v>
      </c>
    </row>
    <row r="49" spans="1:2" ht="30" x14ac:dyDescent="0.25">
      <c r="A49" s="11" t="s">
        <v>814</v>
      </c>
      <c r="B49" s="12" t="s">
        <v>815</v>
      </c>
    </row>
    <row r="50" spans="1:2" ht="30" x14ac:dyDescent="0.25">
      <c r="A50" s="11" t="s">
        <v>816</v>
      </c>
      <c r="B50" s="12" t="s">
        <v>817</v>
      </c>
    </row>
    <row r="51" spans="1:2" ht="30" x14ac:dyDescent="0.25">
      <c r="A51" s="11" t="s">
        <v>818</v>
      </c>
      <c r="B51" s="12" t="s">
        <v>819</v>
      </c>
    </row>
    <row r="52" spans="1:2" x14ac:dyDescent="0.25">
      <c r="A52" s="11" t="s">
        <v>820</v>
      </c>
      <c r="B52" s="12" t="s">
        <v>821</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106" t="s">
        <v>16</v>
      </c>
      <c r="B2" s="106"/>
      <c r="C2" s="106"/>
    </row>
    <row r="3" spans="1:3" x14ac:dyDescent="0.25">
      <c r="A3" s="1"/>
      <c r="B3" s="1"/>
      <c r="C3" s="1"/>
    </row>
    <row r="4" spans="1:3" x14ac:dyDescent="0.25">
      <c r="A4" s="2"/>
      <c r="B4" s="2"/>
      <c r="C4" s="2"/>
    </row>
    <row r="5" spans="1:3" x14ac:dyDescent="0.25">
      <c r="A5" s="107" t="s">
        <v>17</v>
      </c>
      <c r="B5" s="109" t="s">
        <v>18</v>
      </c>
      <c r="C5" s="109"/>
    </row>
    <row r="6" spans="1:3" ht="28.5" x14ac:dyDescent="0.25">
      <c r="A6" s="108"/>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106" t="s">
        <v>679</v>
      </c>
      <c r="B2" s="106"/>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833</v>
      </c>
    </row>
    <row r="3" spans="2:2" x14ac:dyDescent="0.25">
      <c r="B3" t="s">
        <v>834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2021-02-18T08:57:41Z</dcterms:modified>
</cp:coreProperties>
</file>